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9155" windowHeight="8985"/>
  </bookViews>
  <sheets>
    <sheet name="AHP" sheetId="6" r:id="rId1"/>
    <sheet name="AHP-2" sheetId="2" r:id="rId2"/>
    <sheet name="AHP-3" sheetId="3" r:id="rId3"/>
  </sheets>
  <calcPr calcId="125725"/>
</workbook>
</file>

<file path=xl/calcChain.xml><?xml version="1.0" encoding="utf-8"?>
<calcChain xmlns="http://schemas.openxmlformats.org/spreadsheetml/2006/main">
  <c r="E10" i="2"/>
  <c r="E11"/>
  <c r="E12"/>
  <c r="E13"/>
  <c r="E14"/>
  <c r="E15"/>
  <c r="E16"/>
  <c r="E17"/>
  <c r="E18"/>
  <c r="E9"/>
  <c r="P11" i="3"/>
  <c r="P12"/>
  <c r="P13"/>
  <c r="P14"/>
  <c r="P15"/>
  <c r="P16"/>
  <c r="P17"/>
  <c r="P18"/>
  <c r="P19"/>
  <c r="P10"/>
  <c r="B5"/>
  <c r="A5"/>
  <c r="F11" i="2" l="1"/>
  <c r="F9"/>
  <c r="F17"/>
  <c r="F15"/>
  <c r="F13"/>
  <c r="F18"/>
  <c r="F16"/>
  <c r="F14"/>
  <c r="F12"/>
  <c r="F10"/>
  <c r="C39" i="6"/>
  <c r="D39" s="1"/>
  <c r="E39" s="1"/>
  <c r="F39" s="1"/>
  <c r="G39" s="1"/>
  <c r="H39" s="1"/>
  <c r="I39" s="1"/>
  <c r="J39" s="1"/>
  <c r="B39"/>
  <c r="N14"/>
  <c r="O14" s="1"/>
  <c r="N16"/>
  <c r="O16" s="1"/>
  <c r="N17"/>
  <c r="O17" s="1"/>
  <c r="N18"/>
  <c r="O18" s="1"/>
  <c r="N19"/>
  <c r="O19" s="1"/>
  <c r="B5"/>
  <c r="A5"/>
  <c r="K31"/>
  <c r="J31"/>
  <c r="I31"/>
  <c r="H31"/>
  <c r="G31"/>
  <c r="F31"/>
  <c r="E31"/>
  <c r="D31"/>
  <c r="C31"/>
  <c r="J30"/>
  <c r="I30"/>
  <c r="H30"/>
  <c r="G30"/>
  <c r="F30"/>
  <c r="E30"/>
  <c r="D30"/>
  <c r="C30"/>
  <c r="I29"/>
  <c r="H29"/>
  <c r="G29"/>
  <c r="F29"/>
  <c r="E29"/>
  <c r="D29"/>
  <c r="C29"/>
  <c r="H28"/>
  <c r="G28"/>
  <c r="F28"/>
  <c r="E28"/>
  <c r="D28"/>
  <c r="C28"/>
  <c r="G27"/>
  <c r="F27"/>
  <c r="E27"/>
  <c r="D27"/>
  <c r="C27"/>
  <c r="F26"/>
  <c r="E26"/>
  <c r="D26"/>
  <c r="C26"/>
  <c r="E25"/>
  <c r="D25"/>
  <c r="C25"/>
  <c r="L21"/>
  <c r="K21"/>
  <c r="J21"/>
  <c r="I21"/>
  <c r="H21"/>
  <c r="G21"/>
  <c r="F21"/>
  <c r="E21"/>
  <c r="D21"/>
  <c r="C21"/>
  <c r="D24" s="1"/>
  <c r="D11"/>
  <c r="E12"/>
  <c r="F13"/>
  <c r="G14"/>
  <c r="H15"/>
  <c r="I16"/>
  <c r="J17"/>
  <c r="K18"/>
  <c r="L19"/>
  <c r="G12"/>
  <c r="J15"/>
  <c r="K10"/>
  <c r="F12"/>
  <c r="L16"/>
  <c r="I12"/>
  <c r="G10"/>
  <c r="I15"/>
  <c r="K13"/>
  <c r="K11"/>
  <c r="J16"/>
  <c r="K12"/>
  <c r="H14"/>
  <c r="L10"/>
  <c r="J12"/>
  <c r="K15"/>
  <c r="I10"/>
  <c r="L18"/>
  <c r="H13"/>
  <c r="F11"/>
  <c r="H10"/>
  <c r="I14"/>
  <c r="H11"/>
  <c r="L14"/>
  <c r="D10"/>
  <c r="E11"/>
  <c r="K14"/>
  <c r="J10"/>
  <c r="L15"/>
  <c r="H12"/>
  <c r="J11"/>
  <c r="K16"/>
  <c r="L13"/>
  <c r="L11"/>
  <c r="I13"/>
  <c r="K17"/>
  <c r="I11"/>
  <c r="J13"/>
  <c r="L17"/>
  <c r="G13"/>
  <c r="G11"/>
  <c r="F10"/>
  <c r="J14"/>
  <c r="L12"/>
  <c r="E10"/>
  <c r="N13" l="1"/>
  <c r="N15"/>
  <c r="C24"/>
  <c r="C23"/>
  <c r="K20"/>
  <c r="I20"/>
  <c r="G20"/>
  <c r="L20"/>
  <c r="J20"/>
  <c r="H20"/>
  <c r="F20"/>
  <c r="E20"/>
  <c r="D20"/>
  <c r="N12"/>
  <c r="N11"/>
  <c r="L31"/>
  <c r="L30"/>
  <c r="K30"/>
  <c r="K29"/>
  <c r="L29"/>
  <c r="J29"/>
  <c r="K28"/>
  <c r="L28"/>
  <c r="J27"/>
  <c r="J28"/>
  <c r="I28"/>
  <c r="I27"/>
  <c r="K27"/>
  <c r="L27"/>
  <c r="H27"/>
  <c r="H26"/>
  <c r="I26"/>
  <c r="J26"/>
  <c r="K26"/>
  <c r="L26"/>
  <c r="G26"/>
  <c r="G25"/>
  <c r="H25"/>
  <c r="I25"/>
  <c r="J25"/>
  <c r="K25"/>
  <c r="L25"/>
  <c r="F25"/>
  <c r="F24"/>
  <c r="G24"/>
  <c r="H24"/>
  <c r="I24"/>
  <c r="J24"/>
  <c r="K24"/>
  <c r="L24"/>
  <c r="E24"/>
  <c r="E23"/>
  <c r="F23"/>
  <c r="G23"/>
  <c r="H23"/>
  <c r="I23"/>
  <c r="J23"/>
  <c r="K23"/>
  <c r="L23"/>
  <c r="D23"/>
  <c r="C10"/>
  <c r="B33" s="1"/>
  <c r="L22"/>
  <c r="J22"/>
  <c r="H22"/>
  <c r="F22"/>
  <c r="D22"/>
  <c r="K22"/>
  <c r="I22"/>
  <c r="G22"/>
  <c r="E22"/>
  <c r="C20" l="1"/>
  <c r="N10"/>
  <c r="O10" s="1"/>
  <c r="C22"/>
  <c r="O13" l="1"/>
  <c r="O15"/>
  <c r="O12"/>
  <c r="O11"/>
  <c r="B34" l="1"/>
  <c r="B35" l="1"/>
  <c r="B36" l="1"/>
  <c r="D36" s="1"/>
</calcChain>
</file>

<file path=xl/sharedStrings.xml><?xml version="1.0" encoding="utf-8"?>
<sst xmlns="http://schemas.openxmlformats.org/spreadsheetml/2006/main" count="73" uniqueCount="38">
  <si>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</si>
  <si>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</si>
  <si>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</si>
  <si>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</si>
  <si>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</si>
  <si>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</si>
  <si>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</si>
  <si>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</si>
  <si>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</si>
  <si>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</si>
  <si>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</si>
  <si>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</si>
  <si>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</si>
  <si>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</si>
  <si>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</si>
  <si>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</si>
  <si>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</si>
  <si>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</si>
  <si>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</si>
  <si>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</si>
  <si>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Alternativas</t>
  </si>
  <si>
    <t>Critérios</t>
  </si>
  <si>
    <t>Título</t>
  </si>
  <si>
    <t>Auto-vetor</t>
  </si>
  <si>
    <t>Auto-vetor normalizado</t>
  </si>
  <si>
    <r>
      <rPr>
        <sz val="11"/>
        <color theme="1"/>
        <rFont val="Symbol"/>
        <family val="1"/>
        <charset val="2"/>
      </rPr>
      <t>l</t>
    </r>
    <r>
      <rPr>
        <sz val="11"/>
        <color theme="1"/>
        <rFont val="Calibri"/>
        <family val="2"/>
      </rPr>
      <t>-max:</t>
    </r>
  </si>
  <si>
    <t>n:</t>
  </si>
  <si>
    <t>RC:</t>
  </si>
  <si>
    <t>IC:</t>
  </si>
  <si>
    <t>IR</t>
  </si>
  <si>
    <t>-</t>
  </si>
  <si>
    <t>S:</t>
  </si>
  <si>
    <t>Valor</t>
  </si>
  <si>
    <t>Harmonização</t>
  </si>
  <si>
    <t>Normalização</t>
  </si>
  <si>
    <t>Max(+) ou Min(-):</t>
  </si>
  <si>
    <t>Vetor Prioridade do Critérios</t>
  </si>
  <si>
    <t>Prioridades Compostas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</si>
</sst>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.000"/>
    <numFmt numFmtId="166" formatCode="0.0000"/>
    <numFmt numFmtId="167" formatCode="0.0%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1"/>
      <color theme="0"/>
      <name val="Symbol"/>
      <family val="1"/>
      <charset val="2"/>
    </font>
    <font>
      <b/>
      <sz val="14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11"/>
      <color theme="1"/>
      <name val="Calibri"/>
      <family val="2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/>
    <xf numFmtId="0" fontId="4" fillId="0" borderId="0" xfId="0" applyFont="1"/>
    <xf numFmtId="0" fontId="2" fillId="2" borderId="0" xfId="0" applyFont="1" applyFill="1"/>
    <xf numFmtId="164" fontId="0" fillId="0" borderId="0" xfId="0" applyNumberFormat="1"/>
    <xf numFmtId="0" fontId="2" fillId="2" borderId="0" xfId="0" applyFont="1" applyFill="1" applyAlignment="1">
      <alignment horizontal="center"/>
    </xf>
    <xf numFmtId="165" fontId="0" fillId="0" borderId="1" xfId="0" applyNumberFormat="1" applyFill="1" applyBorder="1" applyProtection="1"/>
    <xf numFmtId="165" fontId="0" fillId="3" borderId="1" xfId="0" applyNumberFormat="1" applyFill="1" applyBorder="1" applyProtection="1">
      <protection locked="0"/>
    </xf>
    <xf numFmtId="165" fontId="4" fillId="2" borderId="0" xfId="0" applyNumberFormat="1" applyFont="1" applyFill="1"/>
    <xf numFmtId="0" fontId="0" fillId="0" borderId="1" xfId="0" applyBorder="1"/>
    <xf numFmtId="0" fontId="9" fillId="0" borderId="1" xfId="0" applyFont="1" applyBorder="1"/>
    <xf numFmtId="164" fontId="0" fillId="0" borderId="1" xfId="0" applyNumberFormat="1" applyBorder="1"/>
    <xf numFmtId="166" fontId="0" fillId="3" borderId="1" xfId="0" applyNumberFormat="1" applyFill="1" applyBorder="1" applyProtection="1">
      <protection locked="0"/>
    </xf>
    <xf numFmtId="165" fontId="0" fillId="0" borderId="1" xfId="0" applyNumberFormat="1" applyBorder="1"/>
    <xf numFmtId="0" fontId="0" fillId="0" borderId="1" xfId="0" applyFill="1" applyBorder="1"/>
    <xf numFmtId="167" fontId="0" fillId="0" borderId="1" xfId="1" applyNumberFormat="1" applyFont="1" applyBorder="1"/>
    <xf numFmtId="10" fontId="0" fillId="0" borderId="1" xfId="1" applyNumberFormat="1" applyFont="1" applyBorder="1"/>
    <xf numFmtId="0" fontId="4" fillId="2" borderId="1" xfId="0" applyFont="1" applyFill="1" applyBorder="1"/>
    <xf numFmtId="2" fontId="4" fillId="2" borderId="1" xfId="0" applyNumberFormat="1" applyFont="1" applyFill="1" applyBorder="1"/>
    <xf numFmtId="0" fontId="0" fillId="4" borderId="1" xfId="0" applyFill="1" applyBorder="1" applyAlignment="1" applyProtection="1">
      <alignment horizontal="center"/>
      <protection locked="0"/>
    </xf>
    <xf numFmtId="2" fontId="0" fillId="4" borderId="1" xfId="0" applyNumberFormat="1" applyFill="1" applyBorder="1" applyProtection="1">
      <protection locked="0"/>
    </xf>
    <xf numFmtId="2" fontId="0" fillId="0" borderId="1" xfId="0" applyNumberFormat="1" applyBorder="1"/>
    <xf numFmtId="166" fontId="0" fillId="4" borderId="1" xfId="0" applyNumberFormat="1" applyFill="1" applyBorder="1" applyProtection="1">
      <protection locked="0"/>
    </xf>
    <xf numFmtId="0" fontId="7" fillId="4" borderId="0" xfId="0" applyFont="1" applyFill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right"/>
    </xf>
    <xf numFmtId="0" fontId="2" fillId="2" borderId="0" xfId="0" applyFont="1" applyFill="1" applyAlignment="1">
      <alignment horizontal="right"/>
    </xf>
    <xf numFmtId="0" fontId="10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 vertical="center" textRotation="90"/>
    </xf>
    <xf numFmtId="0" fontId="2" fillId="2" borderId="0" xfId="0" applyFont="1" applyFill="1" applyAlignment="1">
      <alignment horizontal="center" vertical="center" textRotation="90"/>
    </xf>
    <xf numFmtId="0" fontId="2" fillId="2" borderId="0" xfId="0" applyFont="1" applyFill="1" applyAlignment="1">
      <alignment horizontal="left"/>
    </xf>
    <xf numFmtId="0" fontId="11" fillId="4" borderId="0" xfId="0" applyFont="1" applyFill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center" wrapText="1"/>
    </xf>
  </cellXfs>
  <cellStyles count="2">
    <cellStyle name="Normal" xfId="0" builtinId="0"/>
    <cellStyle name="Porcentagem" xfId="1" builtinId="5"/>
  </cellStyles>
  <dxfs count="5">
    <dxf>
      <font>
        <color theme="0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40"/>
  <sheetViews>
    <sheetView tabSelected="1" workbookViewId="0">
      <selection activeCell="E13" sqref="E13"/>
    </sheetView>
  </sheetViews>
  <sheetFormatPr defaultRowHeight="15"/>
  <cols>
    <col min="2" max="2" width="10.28515625" customWidth="1"/>
    <col min="13" max="13" width="2" customWidth="1"/>
    <col min="14" max="14" width="10.7109375" bestFit="1" customWidth="1"/>
    <col min="15" max="15" width="11.85546875" customWidth="1"/>
  </cols>
  <sheetData>
    <row r="2" spans="1:15">
      <c r="A2" s="23" t="s">
        <v>22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1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5">
      <c r="A5" s="2">
        <f>COLUMN(C10)</f>
        <v>3</v>
      </c>
      <c r="B5" s="2">
        <f>ROW(C10)</f>
        <v>10</v>
      </c>
    </row>
    <row r="6" spans="1:15" ht="15" customHeight="1">
      <c r="A6" s="3"/>
      <c r="B6" s="3"/>
      <c r="C6" s="28" t="s">
        <v>21</v>
      </c>
      <c r="D6" s="28"/>
      <c r="E6" s="28"/>
      <c r="F6" s="28"/>
      <c r="G6" s="28"/>
      <c r="H6" s="28"/>
      <c r="I6" s="28"/>
      <c r="J6" s="28"/>
      <c r="K6" s="28"/>
      <c r="L6" s="28"/>
      <c r="N6" s="29" t="s">
        <v>23</v>
      </c>
      <c r="O6" s="30" t="s">
        <v>24</v>
      </c>
    </row>
    <row r="7" spans="1:15" ht="15" customHeight="1">
      <c r="A7" s="3"/>
      <c r="B7" s="3"/>
      <c r="C7" s="28"/>
      <c r="D7" s="28"/>
      <c r="E7" s="28"/>
      <c r="F7" s="28"/>
      <c r="G7" s="28"/>
      <c r="H7" s="28"/>
      <c r="I7" s="28"/>
      <c r="J7" s="28"/>
      <c r="K7" s="28"/>
      <c r="L7" s="28"/>
      <c r="N7" s="29"/>
      <c r="O7" s="30"/>
    </row>
    <row r="8" spans="1:15" ht="15" customHeight="1">
      <c r="A8" s="3"/>
      <c r="B8" s="3"/>
      <c r="C8" s="28"/>
      <c r="D8" s="28"/>
      <c r="E8" s="28"/>
      <c r="F8" s="28"/>
      <c r="G8" s="28"/>
      <c r="H8" s="28"/>
      <c r="I8" s="28"/>
      <c r="J8" s="28"/>
      <c r="K8" s="28"/>
      <c r="L8" s="28"/>
      <c r="N8" s="29"/>
      <c r="O8" s="30"/>
    </row>
    <row r="9" spans="1:15">
      <c r="A9" s="3"/>
      <c r="B9" s="3"/>
      <c r="C9" s="3" t="s">
        <v>10</v>
      </c>
      <c r="D9" s="3" t="s">
        <v>11</v>
      </c>
      <c r="E9" s="3" t="s">
        <v>12</v>
      </c>
      <c r="F9" s="3" t="s">
        <v>13</v>
      </c>
      <c r="G9" s="3" t="s">
        <v>14</v>
      </c>
      <c r="H9" s="3" t="s">
        <v>15</v>
      </c>
      <c r="I9" s="3" t="s">
        <v>16</v>
      </c>
      <c r="J9" s="3" t="s">
        <v>17</v>
      </c>
      <c r="K9" s="3" t="s">
        <v>18</v>
      </c>
      <c r="L9" s="3" t="s">
        <v>19</v>
      </c>
      <c r="N9" s="29"/>
      <c r="O9" s="30"/>
    </row>
    <row r="10" spans="1:15">
      <c r="A10" s="31" t="s">
        <v>21</v>
      </c>
      <c r="B10" s="3" t="s">
        <v>10</v>
      </c>
      <c r="C10" s="6">
        <f ca="1">IF((COLUMN(C10)-$A$5)=(ROW(C10)-$B$5),1,IF(INDIRECT(ADDRESS($B$5+(COLUMN(C10)-$A$5),$A$5+(ROW(C10)-$B$5)))="","",1/INDIRECT(ADDRESS($B$5+(COLUMN(C10)-$A$5),$A$5+(ROW(C10)-$B$5)))))</f>
        <v>1</v>
      </c>
      <c r="D10" s="6" t="str">
        <f t="shared" ref="D10:L19" ca="1" si="0">IF((COLUMN(D10)-$A$5)=(ROW(D10)-$B$5),1,IF(INDIRECT(ADDRESS($B$5+(COLUMN(D10)-$A$5),$A$5+(ROW(D10)-$B$5)))="","",1/INDIRECT(ADDRESS($B$5+(COLUMN(D10)-$A$5),$A$5+(ROW(D10)-$B$5)))))</f>
        <v/>
      </c>
      <c r="E10" s="6" t="str">
        <f t="shared" ca="1" si="0"/>
        <v/>
      </c>
      <c r="F10" s="6" t="str">
        <f t="shared" ca="1" si="0"/>
        <v/>
      </c>
      <c r="G10" s="6" t="str">
        <f t="shared" ca="1" si="0"/>
        <v/>
      </c>
      <c r="H10" s="6" t="str">
        <f t="shared" ca="1" si="0"/>
        <v/>
      </c>
      <c r="I10" s="6" t="str">
        <f t="shared" ca="1" si="0"/>
        <v/>
      </c>
      <c r="J10" s="6" t="str">
        <f t="shared" ca="1" si="0"/>
        <v/>
      </c>
      <c r="K10" s="6" t="str">
        <f t="shared" ca="1" si="0"/>
        <v/>
      </c>
      <c r="L10" s="6" t="str">
        <f t="shared" ca="1" si="0"/>
        <v/>
      </c>
      <c r="N10" s="11" t="str">
        <f ca="1">IF(D10="","",GEOMEAN(C10:L10))</f>
        <v/>
      </c>
      <c r="O10" s="15" t="str">
        <f ca="1">IF(N10="","",N10/SUM($N$10:$N$19))</f>
        <v/>
      </c>
    </row>
    <row r="11" spans="1:15">
      <c r="A11" s="31"/>
      <c r="B11" s="3" t="s">
        <v>11</v>
      </c>
      <c r="C11" s="7"/>
      <c r="D11" s="6">
        <f t="shared" ca="1" si="0"/>
        <v>1</v>
      </c>
      <c r="E11" s="6" t="str">
        <f t="shared" ca="1" si="0"/>
        <v/>
      </c>
      <c r="F11" s="6" t="str">
        <f t="shared" ca="1" si="0"/>
        <v/>
      </c>
      <c r="G11" s="6" t="str">
        <f t="shared" ca="1" si="0"/>
        <v/>
      </c>
      <c r="H11" s="6" t="str">
        <f t="shared" ca="1" si="0"/>
        <v/>
      </c>
      <c r="I11" s="6" t="str">
        <f t="shared" ca="1" si="0"/>
        <v/>
      </c>
      <c r="J11" s="6" t="str">
        <f t="shared" ca="1" si="0"/>
        <v/>
      </c>
      <c r="K11" s="6" t="str">
        <f t="shared" ca="1" si="0"/>
        <v/>
      </c>
      <c r="L11" s="6" t="str">
        <f t="shared" ca="1" si="0"/>
        <v/>
      </c>
      <c r="N11" s="11" t="str">
        <f>IF(C11="","",GEOMEAN(C11:L11))</f>
        <v/>
      </c>
      <c r="O11" s="15" t="str">
        <f t="shared" ref="O11:O12" si="1">IF(N11="","",N11/SUM($N$10:$N$19))</f>
        <v/>
      </c>
    </row>
    <row r="12" spans="1:15">
      <c r="A12" s="31"/>
      <c r="B12" s="3" t="s">
        <v>12</v>
      </c>
      <c r="C12" s="7"/>
      <c r="D12" s="7"/>
      <c r="E12" s="6">
        <f t="shared" ca="1" si="0"/>
        <v>1</v>
      </c>
      <c r="F12" s="6" t="str">
        <f t="shared" ca="1" si="0"/>
        <v/>
      </c>
      <c r="G12" s="6" t="str">
        <f t="shared" ca="1" si="0"/>
        <v/>
      </c>
      <c r="H12" s="6" t="str">
        <f t="shared" ca="1" si="0"/>
        <v/>
      </c>
      <c r="I12" s="6" t="str">
        <f t="shared" ca="1" si="0"/>
        <v/>
      </c>
      <c r="J12" s="6" t="str">
        <f t="shared" ca="1" si="0"/>
        <v/>
      </c>
      <c r="K12" s="6" t="str">
        <f t="shared" ca="1" si="0"/>
        <v/>
      </c>
      <c r="L12" s="6" t="str">
        <f t="shared" ca="1" si="0"/>
        <v/>
      </c>
      <c r="N12" s="11" t="str">
        <f t="shared" ref="N12:N19" si="2">IF(C12="","",GEOMEAN(C12:L12))</f>
        <v/>
      </c>
      <c r="O12" s="15" t="str">
        <f t="shared" si="1"/>
        <v/>
      </c>
    </row>
    <row r="13" spans="1:15">
      <c r="A13" s="31"/>
      <c r="B13" s="3" t="s">
        <v>13</v>
      </c>
      <c r="C13" s="7"/>
      <c r="D13" s="12"/>
      <c r="E13" s="7"/>
      <c r="F13" s="6">
        <f t="shared" ca="1" si="0"/>
        <v>1</v>
      </c>
      <c r="G13" s="6" t="str">
        <f t="shared" ca="1" si="0"/>
        <v/>
      </c>
      <c r="H13" s="6" t="str">
        <f t="shared" ca="1" si="0"/>
        <v/>
      </c>
      <c r="I13" s="6" t="str">
        <f t="shared" ca="1" si="0"/>
        <v/>
      </c>
      <c r="J13" s="6" t="str">
        <f t="shared" ca="1" si="0"/>
        <v/>
      </c>
      <c r="K13" s="6" t="str">
        <f t="shared" ca="1" si="0"/>
        <v/>
      </c>
      <c r="L13" s="6" t="str">
        <f t="shared" ca="1" si="0"/>
        <v/>
      </c>
      <c r="N13" s="11" t="str">
        <f t="shared" si="2"/>
        <v/>
      </c>
      <c r="O13" s="15">
        <f>IF(N13="",0,N13/SUM($N$10:$N$19))</f>
        <v>0</v>
      </c>
    </row>
    <row r="14" spans="1:15">
      <c r="A14" s="31"/>
      <c r="B14" s="3" t="s">
        <v>14</v>
      </c>
      <c r="C14" s="7"/>
      <c r="D14" s="7"/>
      <c r="E14" s="7"/>
      <c r="F14" s="7"/>
      <c r="G14" s="6">
        <f t="shared" ca="1" si="0"/>
        <v>1</v>
      </c>
      <c r="H14" s="6" t="str">
        <f t="shared" ca="1" si="0"/>
        <v/>
      </c>
      <c r="I14" s="6" t="str">
        <f t="shared" ca="1" si="0"/>
        <v/>
      </c>
      <c r="J14" s="6" t="str">
        <f t="shared" ca="1" si="0"/>
        <v/>
      </c>
      <c r="K14" s="6" t="str">
        <f t="shared" ca="1" si="0"/>
        <v/>
      </c>
      <c r="L14" s="6" t="str">
        <f t="shared" ca="1" si="0"/>
        <v/>
      </c>
      <c r="N14" s="11" t="str">
        <f t="shared" si="2"/>
        <v/>
      </c>
      <c r="O14" s="15">
        <f t="shared" ref="O14:O19" si="3">IF(N14="",0,N14/SUM($N$10:$N$19))</f>
        <v>0</v>
      </c>
    </row>
    <row r="15" spans="1:15">
      <c r="A15" s="31"/>
      <c r="B15" s="3" t="s">
        <v>15</v>
      </c>
      <c r="C15" s="7"/>
      <c r="D15" s="7"/>
      <c r="E15" s="7"/>
      <c r="F15" s="7"/>
      <c r="G15" s="7"/>
      <c r="H15" s="6">
        <f t="shared" ca="1" si="0"/>
        <v>1</v>
      </c>
      <c r="I15" s="6" t="str">
        <f t="shared" ca="1" si="0"/>
        <v/>
      </c>
      <c r="J15" s="6" t="str">
        <f t="shared" ca="1" si="0"/>
        <v/>
      </c>
      <c r="K15" s="6" t="str">
        <f t="shared" ca="1" si="0"/>
        <v/>
      </c>
      <c r="L15" s="6" t="str">
        <f t="shared" ca="1" si="0"/>
        <v/>
      </c>
      <c r="N15" s="11" t="str">
        <f t="shared" si="2"/>
        <v/>
      </c>
      <c r="O15" s="15">
        <f t="shared" si="3"/>
        <v>0</v>
      </c>
    </row>
    <row r="16" spans="1:15">
      <c r="A16" s="31"/>
      <c r="B16" s="3" t="s">
        <v>16</v>
      </c>
      <c r="C16" s="7"/>
      <c r="D16" s="7"/>
      <c r="E16" s="7"/>
      <c r="F16" s="7"/>
      <c r="G16" s="7"/>
      <c r="H16" s="7"/>
      <c r="I16" s="6">
        <f t="shared" ca="1" si="0"/>
        <v>1</v>
      </c>
      <c r="J16" s="6" t="str">
        <f t="shared" ca="1" si="0"/>
        <v/>
      </c>
      <c r="K16" s="6" t="str">
        <f t="shared" ca="1" si="0"/>
        <v/>
      </c>
      <c r="L16" s="6" t="str">
        <f t="shared" ca="1" si="0"/>
        <v/>
      </c>
      <c r="N16" s="11" t="str">
        <f t="shared" si="2"/>
        <v/>
      </c>
      <c r="O16" s="15">
        <f t="shared" si="3"/>
        <v>0</v>
      </c>
    </row>
    <row r="17" spans="1:15">
      <c r="A17" s="31"/>
      <c r="B17" s="3" t="s">
        <v>17</v>
      </c>
      <c r="C17" s="7"/>
      <c r="D17" s="7"/>
      <c r="E17" s="7"/>
      <c r="F17" s="7"/>
      <c r="G17" s="7"/>
      <c r="H17" s="7"/>
      <c r="I17" s="7"/>
      <c r="J17" s="6">
        <f t="shared" ca="1" si="0"/>
        <v>1</v>
      </c>
      <c r="K17" s="6" t="str">
        <f t="shared" ca="1" si="0"/>
        <v/>
      </c>
      <c r="L17" s="6" t="str">
        <f t="shared" ca="1" si="0"/>
        <v/>
      </c>
      <c r="N17" s="11" t="str">
        <f t="shared" si="2"/>
        <v/>
      </c>
      <c r="O17" s="15">
        <f t="shared" si="3"/>
        <v>0</v>
      </c>
    </row>
    <row r="18" spans="1:15">
      <c r="A18" s="31"/>
      <c r="B18" s="3" t="s">
        <v>18</v>
      </c>
      <c r="C18" s="7"/>
      <c r="D18" s="7"/>
      <c r="E18" s="7"/>
      <c r="F18" s="7"/>
      <c r="G18" s="7"/>
      <c r="H18" s="7"/>
      <c r="I18" s="7"/>
      <c r="J18" s="7"/>
      <c r="K18" s="6">
        <f t="shared" ca="1" si="0"/>
        <v>1</v>
      </c>
      <c r="L18" s="6" t="str">
        <f t="shared" ca="1" si="0"/>
        <v/>
      </c>
      <c r="N18" s="11" t="str">
        <f t="shared" si="2"/>
        <v/>
      </c>
      <c r="O18" s="15">
        <f t="shared" si="3"/>
        <v>0</v>
      </c>
    </row>
    <row r="19" spans="1:15">
      <c r="A19" s="31"/>
      <c r="B19" s="3" t="s">
        <v>19</v>
      </c>
      <c r="C19" s="7"/>
      <c r="D19" s="7"/>
      <c r="E19" s="7"/>
      <c r="F19" s="7"/>
      <c r="G19" s="7"/>
      <c r="H19" s="7"/>
      <c r="I19" s="7"/>
      <c r="J19" s="7"/>
      <c r="K19" s="7"/>
      <c r="L19" s="6">
        <f t="shared" ca="1" si="0"/>
        <v>1</v>
      </c>
      <c r="N19" s="11" t="str">
        <f t="shared" si="2"/>
        <v/>
      </c>
      <c r="O19" s="15">
        <f t="shared" si="3"/>
        <v>0</v>
      </c>
    </row>
    <row r="20" spans="1:15">
      <c r="A20" s="24" t="s">
        <v>31</v>
      </c>
      <c r="B20" s="25"/>
      <c r="C20" s="8" t="str">
        <f>IF(C11="","",SUM(C10:C19))</f>
        <v/>
      </c>
      <c r="D20" s="8" t="str">
        <f ca="1">IF(D10="","",SUM(D10:D19))</f>
        <v/>
      </c>
      <c r="E20" s="8" t="str">
        <f t="shared" ref="E20" ca="1" si="4">IF(E10="","",SUM(E10:E19))</f>
        <v/>
      </c>
      <c r="F20" s="8">
        <f ca="1">IF(F10="",0,SUM(F10:F19))</f>
        <v>0</v>
      </c>
      <c r="G20" s="8">
        <f t="shared" ref="G20:L20" ca="1" si="5">IF(G10="",0,SUM(G10:G19))</f>
        <v>0</v>
      </c>
      <c r="H20" s="8">
        <f t="shared" ca="1" si="5"/>
        <v>0</v>
      </c>
      <c r="I20" s="8">
        <f t="shared" ca="1" si="5"/>
        <v>0</v>
      </c>
      <c r="J20" s="8">
        <f t="shared" ca="1" si="5"/>
        <v>0</v>
      </c>
      <c r="K20" s="8">
        <f t="shared" ca="1" si="5"/>
        <v>0</v>
      </c>
      <c r="L20" s="8">
        <f t="shared" ca="1" si="5"/>
        <v>0</v>
      </c>
      <c r="N20" s="4"/>
    </row>
    <row r="21" spans="1:15" hidden="1">
      <c r="C21" t="e">
        <f>#REF!/SUM(#REF!)</f>
        <v>#REF!</v>
      </c>
      <c r="D21" t="e">
        <f>#REF!/SUM(#REF!)</f>
        <v>#REF!</v>
      </c>
      <c r="E21" t="e">
        <f>#REF!/SUM(#REF!)</f>
        <v>#REF!</v>
      </c>
      <c r="F21" t="e">
        <f>#REF!/SUM(#REF!)</f>
        <v>#REF!</v>
      </c>
      <c r="G21" t="e">
        <f>#REF!/SUM(#REF!)</f>
        <v>#REF!</v>
      </c>
      <c r="H21" t="e">
        <f>#REF!/SUM(#REF!)</f>
        <v>#REF!</v>
      </c>
      <c r="I21" t="e">
        <f>#REF!/SUM(#REF!)</f>
        <v>#REF!</v>
      </c>
      <c r="J21" t="e">
        <f>#REF!/SUM(#REF!)</f>
        <v>#REF!</v>
      </c>
      <c r="K21" t="e">
        <f>#REF!/SUM(#REF!)</f>
        <v>#REF!</v>
      </c>
      <c r="L21" t="e">
        <f>#REF!/SUM(#REF!)</f>
        <v>#REF!</v>
      </c>
    </row>
    <row r="22" spans="1:15" hidden="1">
      <c r="C22" t="e">
        <f ca="1">IF(C10="",1,POWER(C10,$C$21))</f>
        <v>#REF!</v>
      </c>
      <c r="D22">
        <f t="shared" ref="D22:L22" ca="1" si="6">IF(D10="",1,POWER(D10,$C$21))</f>
        <v>1</v>
      </c>
      <c r="E22">
        <f t="shared" ca="1" si="6"/>
        <v>1</v>
      </c>
      <c r="F22">
        <f t="shared" ca="1" si="6"/>
        <v>1</v>
      </c>
      <c r="G22">
        <f t="shared" ca="1" si="6"/>
        <v>1</v>
      </c>
      <c r="H22">
        <f t="shared" ca="1" si="6"/>
        <v>1</v>
      </c>
      <c r="I22">
        <f t="shared" ca="1" si="6"/>
        <v>1</v>
      </c>
      <c r="J22">
        <f t="shared" ca="1" si="6"/>
        <v>1</v>
      </c>
      <c r="K22">
        <f t="shared" ca="1" si="6"/>
        <v>1</v>
      </c>
      <c r="L22">
        <f t="shared" ca="1" si="6"/>
        <v>1</v>
      </c>
    </row>
    <row r="23" spans="1:15" hidden="1">
      <c r="C23">
        <f t="shared" ref="C23:L31" si="7">IF(C11="",1,POWER(C11,$C$21))</f>
        <v>1</v>
      </c>
      <c r="D23" t="e">
        <f t="shared" ca="1" si="7"/>
        <v>#REF!</v>
      </c>
      <c r="E23">
        <f t="shared" ca="1" si="7"/>
        <v>1</v>
      </c>
      <c r="F23">
        <f t="shared" ca="1" si="7"/>
        <v>1</v>
      </c>
      <c r="G23">
        <f t="shared" ca="1" si="7"/>
        <v>1</v>
      </c>
      <c r="H23">
        <f t="shared" ca="1" si="7"/>
        <v>1</v>
      </c>
      <c r="I23">
        <f t="shared" ca="1" si="7"/>
        <v>1</v>
      </c>
      <c r="J23">
        <f t="shared" ca="1" si="7"/>
        <v>1</v>
      </c>
      <c r="K23">
        <f t="shared" ca="1" si="7"/>
        <v>1</v>
      </c>
      <c r="L23">
        <f t="shared" ca="1" si="7"/>
        <v>1</v>
      </c>
    </row>
    <row r="24" spans="1:15" hidden="1">
      <c r="C24">
        <f t="shared" si="7"/>
        <v>1</v>
      </c>
      <c r="D24">
        <f t="shared" si="7"/>
        <v>1</v>
      </c>
      <c r="E24" t="e">
        <f t="shared" ca="1" si="7"/>
        <v>#REF!</v>
      </c>
      <c r="F24">
        <f t="shared" ca="1" si="7"/>
        <v>1</v>
      </c>
      <c r="G24">
        <f t="shared" ca="1" si="7"/>
        <v>1</v>
      </c>
      <c r="H24">
        <f t="shared" ca="1" si="7"/>
        <v>1</v>
      </c>
      <c r="I24">
        <f t="shared" ca="1" si="7"/>
        <v>1</v>
      </c>
      <c r="J24">
        <f t="shared" ca="1" si="7"/>
        <v>1</v>
      </c>
      <c r="K24">
        <f t="shared" ca="1" si="7"/>
        <v>1</v>
      </c>
      <c r="L24">
        <f t="shared" ca="1" si="7"/>
        <v>1</v>
      </c>
    </row>
    <row r="25" spans="1:15" hidden="1">
      <c r="C25">
        <f t="shared" si="7"/>
        <v>1</v>
      </c>
      <c r="D25">
        <f t="shared" si="7"/>
        <v>1</v>
      </c>
      <c r="E25">
        <f t="shared" si="7"/>
        <v>1</v>
      </c>
      <c r="F25" t="e">
        <f t="shared" ca="1" si="7"/>
        <v>#REF!</v>
      </c>
      <c r="G25">
        <f t="shared" ca="1" si="7"/>
        <v>1</v>
      </c>
      <c r="H25">
        <f t="shared" ca="1" si="7"/>
        <v>1</v>
      </c>
      <c r="I25">
        <f t="shared" ca="1" si="7"/>
        <v>1</v>
      </c>
      <c r="J25">
        <f t="shared" ca="1" si="7"/>
        <v>1</v>
      </c>
      <c r="K25">
        <f t="shared" ca="1" si="7"/>
        <v>1</v>
      </c>
      <c r="L25">
        <f t="shared" ca="1" si="7"/>
        <v>1</v>
      </c>
    </row>
    <row r="26" spans="1:15" hidden="1">
      <c r="C26">
        <f t="shared" si="7"/>
        <v>1</v>
      </c>
      <c r="D26">
        <f t="shared" si="7"/>
        <v>1</v>
      </c>
      <c r="E26">
        <f t="shared" si="7"/>
        <v>1</v>
      </c>
      <c r="F26">
        <f t="shared" si="7"/>
        <v>1</v>
      </c>
      <c r="G26" t="e">
        <f t="shared" ca="1" si="7"/>
        <v>#REF!</v>
      </c>
      <c r="H26">
        <f t="shared" ca="1" si="7"/>
        <v>1</v>
      </c>
      <c r="I26">
        <f t="shared" ca="1" si="7"/>
        <v>1</v>
      </c>
      <c r="J26">
        <f t="shared" ca="1" si="7"/>
        <v>1</v>
      </c>
      <c r="K26">
        <f t="shared" ca="1" si="7"/>
        <v>1</v>
      </c>
      <c r="L26">
        <f t="shared" ca="1" si="7"/>
        <v>1</v>
      </c>
    </row>
    <row r="27" spans="1:15" hidden="1">
      <c r="C27">
        <f t="shared" si="7"/>
        <v>1</v>
      </c>
      <c r="D27">
        <f t="shared" si="7"/>
        <v>1</v>
      </c>
      <c r="E27">
        <f t="shared" si="7"/>
        <v>1</v>
      </c>
      <c r="F27">
        <f t="shared" si="7"/>
        <v>1</v>
      </c>
      <c r="G27">
        <f t="shared" si="7"/>
        <v>1</v>
      </c>
      <c r="H27" t="e">
        <f t="shared" ca="1" si="7"/>
        <v>#REF!</v>
      </c>
      <c r="I27">
        <f t="shared" ca="1" si="7"/>
        <v>1</v>
      </c>
      <c r="J27">
        <f t="shared" ca="1" si="7"/>
        <v>1</v>
      </c>
      <c r="K27">
        <f t="shared" ca="1" si="7"/>
        <v>1</v>
      </c>
      <c r="L27">
        <f t="shared" ca="1" si="7"/>
        <v>1</v>
      </c>
    </row>
    <row r="28" spans="1:15" hidden="1">
      <c r="C28">
        <f t="shared" si="7"/>
        <v>1</v>
      </c>
      <c r="D28">
        <f t="shared" si="7"/>
        <v>1</v>
      </c>
      <c r="E28">
        <f t="shared" si="7"/>
        <v>1</v>
      </c>
      <c r="F28">
        <f t="shared" si="7"/>
        <v>1</v>
      </c>
      <c r="G28">
        <f t="shared" si="7"/>
        <v>1</v>
      </c>
      <c r="H28">
        <f t="shared" si="7"/>
        <v>1</v>
      </c>
      <c r="I28" t="e">
        <f t="shared" ca="1" si="7"/>
        <v>#REF!</v>
      </c>
      <c r="J28">
        <f t="shared" ca="1" si="7"/>
        <v>1</v>
      </c>
      <c r="K28">
        <f t="shared" ca="1" si="7"/>
        <v>1</v>
      </c>
      <c r="L28">
        <f t="shared" ca="1" si="7"/>
        <v>1</v>
      </c>
    </row>
    <row r="29" spans="1:15" hidden="1">
      <c r="C29">
        <f t="shared" si="7"/>
        <v>1</v>
      </c>
      <c r="D29">
        <f t="shared" si="7"/>
        <v>1</v>
      </c>
      <c r="E29">
        <f t="shared" si="7"/>
        <v>1</v>
      </c>
      <c r="F29">
        <f t="shared" si="7"/>
        <v>1</v>
      </c>
      <c r="G29">
        <f t="shared" si="7"/>
        <v>1</v>
      </c>
      <c r="H29">
        <f t="shared" si="7"/>
        <v>1</v>
      </c>
      <c r="I29">
        <f t="shared" si="7"/>
        <v>1</v>
      </c>
      <c r="J29" t="e">
        <f t="shared" ca="1" si="7"/>
        <v>#REF!</v>
      </c>
      <c r="K29">
        <f t="shared" ca="1" si="7"/>
        <v>1</v>
      </c>
      <c r="L29">
        <f t="shared" ca="1" si="7"/>
        <v>1</v>
      </c>
    </row>
    <row r="30" spans="1:15" hidden="1">
      <c r="C30">
        <f t="shared" si="7"/>
        <v>1</v>
      </c>
      <c r="D30">
        <f t="shared" si="7"/>
        <v>1</v>
      </c>
      <c r="E30">
        <f t="shared" si="7"/>
        <v>1</v>
      </c>
      <c r="F30">
        <f t="shared" si="7"/>
        <v>1</v>
      </c>
      <c r="G30">
        <f t="shared" si="7"/>
        <v>1</v>
      </c>
      <c r="H30">
        <f t="shared" si="7"/>
        <v>1</v>
      </c>
      <c r="I30">
        <f t="shared" si="7"/>
        <v>1</v>
      </c>
      <c r="J30">
        <f t="shared" si="7"/>
        <v>1</v>
      </c>
      <c r="K30" t="e">
        <f t="shared" ca="1" si="7"/>
        <v>#REF!</v>
      </c>
      <c r="L30">
        <f t="shared" ca="1" si="7"/>
        <v>1</v>
      </c>
    </row>
    <row r="31" spans="1:15" hidden="1">
      <c r="C31">
        <f t="shared" si="7"/>
        <v>1</v>
      </c>
      <c r="D31">
        <f t="shared" si="7"/>
        <v>1</v>
      </c>
      <c r="E31">
        <f t="shared" si="7"/>
        <v>1</v>
      </c>
      <c r="F31">
        <f t="shared" si="7"/>
        <v>1</v>
      </c>
      <c r="G31">
        <f t="shared" si="7"/>
        <v>1</v>
      </c>
      <c r="H31">
        <f t="shared" si="7"/>
        <v>1</v>
      </c>
      <c r="I31">
        <f t="shared" si="7"/>
        <v>1</v>
      </c>
      <c r="J31">
        <f t="shared" si="7"/>
        <v>1</v>
      </c>
      <c r="K31">
        <f t="shared" si="7"/>
        <v>1</v>
      </c>
      <c r="L31" t="e">
        <f t="shared" ca="1" si="7"/>
        <v>#REF!</v>
      </c>
    </row>
    <row r="33" spans="1:12">
      <c r="A33" s="9" t="s">
        <v>26</v>
      </c>
      <c r="B33" s="13">
        <f ca="1">COUNT(C10:C19)</f>
        <v>1</v>
      </c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0" t="s">
        <v>25</v>
      </c>
      <c r="B34" s="13" t="e">
        <f>MMULT(C20:L20,O10:O19)</f>
        <v>#VALUE!</v>
      </c>
    </row>
    <row r="35" spans="1:12">
      <c r="A35" s="9" t="s">
        <v>28</v>
      </c>
      <c r="B35" s="13" t="e">
        <f ca="1">(B34-B33)/(B33-1)</f>
        <v>#VALUE!</v>
      </c>
    </row>
    <row r="36" spans="1:12">
      <c r="A36" s="14" t="s">
        <v>27</v>
      </c>
      <c r="B36" s="16" t="e">
        <f ca="1">B35/SUMIF(A39:J39,B33,A40:J40)</f>
        <v>#VALUE!</v>
      </c>
      <c r="D36" s="27" t="e">
        <f ca="1">IF(B36&lt;0.1,"Consistente","Inconsistente")</f>
        <v>#VALUE!</v>
      </c>
      <c r="E36" s="27"/>
      <c r="F36" s="27"/>
      <c r="G36" s="27"/>
    </row>
    <row r="38" spans="1:12" ht="15.75">
      <c r="A38" s="26" t="s">
        <v>29</v>
      </c>
      <c r="B38" s="26"/>
      <c r="C38" s="26"/>
      <c r="D38" s="26"/>
      <c r="E38" s="26"/>
      <c r="F38" s="26"/>
      <c r="G38" s="26"/>
      <c r="H38" s="26"/>
      <c r="I38" s="26"/>
      <c r="J38" s="26"/>
    </row>
    <row r="39" spans="1:12">
      <c r="A39" s="17">
        <v>1</v>
      </c>
      <c r="B39" s="17">
        <f>A39+1</f>
        <v>2</v>
      </c>
      <c r="C39" s="17">
        <f t="shared" ref="C39:J39" si="8">B39+1</f>
        <v>3</v>
      </c>
      <c r="D39" s="17">
        <f t="shared" si="8"/>
        <v>4</v>
      </c>
      <c r="E39" s="17">
        <f t="shared" si="8"/>
        <v>5</v>
      </c>
      <c r="F39" s="17">
        <f t="shared" si="8"/>
        <v>6</v>
      </c>
      <c r="G39" s="17">
        <f t="shared" si="8"/>
        <v>7</v>
      </c>
      <c r="H39" s="17">
        <f t="shared" si="8"/>
        <v>8</v>
      </c>
      <c r="I39" s="17">
        <f t="shared" si="8"/>
        <v>9</v>
      </c>
      <c r="J39" s="17">
        <f t="shared" si="8"/>
        <v>10</v>
      </c>
    </row>
    <row r="40" spans="1:12">
      <c r="A40" s="18">
        <v>0</v>
      </c>
      <c r="B40" s="18">
        <v>0</v>
      </c>
      <c r="C40" s="18">
        <v>0.57999999999999996</v>
      </c>
      <c r="D40" s="18">
        <v>0.9</v>
      </c>
      <c r="E40" s="18">
        <v>1.1200000000000001</v>
      </c>
      <c r="F40" s="18">
        <v>1.24</v>
      </c>
      <c r="G40" s="18">
        <v>1.32</v>
      </c>
      <c r="H40" s="18">
        <v>1.41</v>
      </c>
      <c r="I40" s="18">
        <v>1.45</v>
      </c>
      <c r="J40" s="18">
        <v>1.49</v>
      </c>
    </row>
  </sheetData>
  <sheetProtection password="CF7A" sheet="1" objects="1" scenarios="1"/>
  <mergeCells count="8">
    <mergeCell ref="N6:N9"/>
    <mergeCell ref="O6:O9"/>
    <mergeCell ref="A10:A19"/>
    <mergeCell ref="A2:L4"/>
    <mergeCell ref="A20:B20"/>
    <mergeCell ref="A38:J38"/>
    <mergeCell ref="D36:G36"/>
    <mergeCell ref="C6:L8"/>
  </mergeCells>
  <conditionalFormatting sqref="D33:L33">
    <cfRule type="cellIs" dxfId="4" priority="4" operator="equal">
      <formula>"0"</formula>
    </cfRule>
    <cfRule type="cellIs" dxfId="3" priority="5" operator="notEqual">
      <formula>""""</formula>
    </cfRule>
  </conditionalFormatting>
  <conditionalFormatting sqref="D36:G36">
    <cfRule type="cellIs" dxfId="2" priority="3" operator="equal">
      <formula>"Consistente"</formula>
    </cfRule>
    <cfRule type="cellIs" dxfId="1" priority="2" operator="equal">
      <formula>"Inconsistente"</formula>
    </cfRule>
  </conditionalFormatting>
  <conditionalFormatting sqref="O10:O19">
    <cfRule type="cellIs" dxfId="0" priority="1" operator="equal">
      <formula>0</formula>
    </cfRule>
  </conditionalFormatting>
  <pageMargins left="0.511811024" right="0.511811024" top="0.78740157499999996" bottom="0.78740157499999996" header="0.31496062000000002" footer="0.31496062000000002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F18"/>
  <sheetViews>
    <sheetView workbookViewId="0">
      <selection activeCell="C9" sqref="C9:C18"/>
    </sheetView>
  </sheetViews>
  <sheetFormatPr defaultRowHeight="15"/>
  <cols>
    <col min="4" max="4" width="1.7109375" customWidth="1"/>
    <col min="5" max="5" width="13.5703125" bestFit="1" customWidth="1"/>
    <col min="6" max="6" width="13.140625" bestFit="1" customWidth="1"/>
  </cols>
  <sheetData>
    <row r="2" spans="1:6">
      <c r="A2" s="34" t="s">
        <v>22</v>
      </c>
      <c r="B2" s="34"/>
      <c r="C2" s="34"/>
      <c r="D2" s="34"/>
      <c r="E2" s="34"/>
      <c r="F2" s="34"/>
    </row>
    <row r="3" spans="1:6">
      <c r="A3" s="34"/>
      <c r="B3" s="34"/>
      <c r="C3" s="34"/>
      <c r="D3" s="34"/>
      <c r="E3" s="34"/>
      <c r="F3" s="34"/>
    </row>
    <row r="6" spans="1:6">
      <c r="A6" s="33" t="s">
        <v>35</v>
      </c>
      <c r="B6" s="33"/>
      <c r="C6" s="19" t="s">
        <v>30</v>
      </c>
    </row>
    <row r="8" spans="1:6">
      <c r="A8" s="5"/>
      <c r="B8" s="5"/>
      <c r="C8" s="5" t="s">
        <v>32</v>
      </c>
      <c r="D8" s="5"/>
      <c r="E8" s="5" t="s">
        <v>33</v>
      </c>
      <c r="F8" s="5" t="s">
        <v>34</v>
      </c>
    </row>
    <row r="9" spans="1:6">
      <c r="A9" s="32" t="s">
        <v>20</v>
      </c>
      <c r="B9" s="3" t="s">
        <v>0</v>
      </c>
      <c r="C9" s="20"/>
      <c r="E9" s="21" t="e">
        <f>IF($C$6="-",SUM($C$9:$C$18)/C9,C9)</f>
        <v>#DIV/0!</v>
      </c>
      <c r="F9" s="16" t="e">
        <f>E9/SUM($E$9:$E$18)</f>
        <v>#DIV/0!</v>
      </c>
    </row>
    <row r="10" spans="1:6">
      <c r="A10" s="32"/>
      <c r="B10" s="3" t="s">
        <v>1</v>
      </c>
      <c r="C10" s="20"/>
      <c r="E10" s="21" t="e">
        <f t="shared" ref="E10:E18" si="0">IF($C$6="-",SUM($C$9:$C$18)/C10,C10)</f>
        <v>#DIV/0!</v>
      </c>
      <c r="F10" s="16" t="e">
        <f t="shared" ref="F10:F18" si="1">E10/SUM($E$9:$E$18)</f>
        <v>#DIV/0!</v>
      </c>
    </row>
    <row r="11" spans="1:6">
      <c r="A11" s="32"/>
      <c r="B11" s="3" t="s">
        <v>2</v>
      </c>
      <c r="C11" s="20"/>
      <c r="E11" s="21" t="e">
        <f t="shared" si="0"/>
        <v>#DIV/0!</v>
      </c>
      <c r="F11" s="16" t="e">
        <f t="shared" si="1"/>
        <v>#DIV/0!</v>
      </c>
    </row>
    <row r="12" spans="1:6">
      <c r="A12" s="32"/>
      <c r="B12" s="3" t="s">
        <v>3</v>
      </c>
      <c r="C12" s="20"/>
      <c r="E12" s="21" t="e">
        <f t="shared" si="0"/>
        <v>#DIV/0!</v>
      </c>
      <c r="F12" s="16" t="e">
        <f t="shared" si="1"/>
        <v>#DIV/0!</v>
      </c>
    </row>
    <row r="13" spans="1:6">
      <c r="A13" s="32"/>
      <c r="B13" s="3" t="s">
        <v>4</v>
      </c>
      <c r="C13" s="20"/>
      <c r="E13" s="21" t="e">
        <f t="shared" si="0"/>
        <v>#DIV/0!</v>
      </c>
      <c r="F13" s="16" t="e">
        <f t="shared" si="1"/>
        <v>#DIV/0!</v>
      </c>
    </row>
    <row r="14" spans="1:6">
      <c r="A14" s="32"/>
      <c r="B14" s="3" t="s">
        <v>5</v>
      </c>
      <c r="C14" s="20"/>
      <c r="E14" s="21" t="e">
        <f t="shared" si="0"/>
        <v>#DIV/0!</v>
      </c>
      <c r="F14" s="16" t="e">
        <f t="shared" si="1"/>
        <v>#DIV/0!</v>
      </c>
    </row>
    <row r="15" spans="1:6">
      <c r="A15" s="32"/>
      <c r="B15" s="3" t="s">
        <v>6</v>
      </c>
      <c r="C15" s="20"/>
      <c r="E15" s="21" t="e">
        <f t="shared" si="0"/>
        <v>#DIV/0!</v>
      </c>
      <c r="F15" s="16" t="e">
        <f t="shared" si="1"/>
        <v>#DIV/0!</v>
      </c>
    </row>
    <row r="16" spans="1:6">
      <c r="A16" s="32"/>
      <c r="B16" s="3" t="s">
        <v>7</v>
      </c>
      <c r="C16" s="20"/>
      <c r="E16" s="21" t="e">
        <f t="shared" si="0"/>
        <v>#DIV/0!</v>
      </c>
      <c r="F16" s="16" t="e">
        <f t="shared" si="1"/>
        <v>#DIV/0!</v>
      </c>
    </row>
    <row r="17" spans="1:6">
      <c r="A17" s="32"/>
      <c r="B17" s="3" t="s">
        <v>8</v>
      </c>
      <c r="C17" s="20"/>
      <c r="E17" s="21" t="e">
        <f t="shared" si="0"/>
        <v>#DIV/0!</v>
      </c>
      <c r="F17" s="16" t="e">
        <f t="shared" si="1"/>
        <v>#DIV/0!</v>
      </c>
    </row>
    <row r="18" spans="1:6">
      <c r="A18" s="32"/>
      <c r="B18" s="3" t="s">
        <v>9</v>
      </c>
      <c r="C18" s="20"/>
      <c r="E18" s="21" t="e">
        <f t="shared" si="0"/>
        <v>#DIV/0!</v>
      </c>
      <c r="F18" s="16" t="e">
        <f t="shared" si="1"/>
        <v>#DIV/0!</v>
      </c>
    </row>
  </sheetData>
  <sheetProtection password="CF7A" sheet="1" objects="1" scenarios="1"/>
  <mergeCells count="3">
    <mergeCell ref="A9:A18"/>
    <mergeCell ref="A6:B6"/>
    <mergeCell ref="A2:F3"/>
  </mergeCells>
  <dataValidations count="1">
    <dataValidation type="list" allowBlank="1" showInputMessage="1" showErrorMessage="1" sqref="C6">
      <formula1>"+,-"</formula1>
    </dataValidation>
  </dataValidation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2:P19"/>
  <sheetViews>
    <sheetView workbookViewId="0">
      <selection activeCell="F15" sqref="C10:F15"/>
    </sheetView>
  </sheetViews>
  <sheetFormatPr defaultRowHeight="15"/>
  <cols>
    <col min="13" max="13" width="2.42578125" customWidth="1"/>
    <col min="14" max="14" width="10.5703125" customWidth="1"/>
    <col min="15" max="15" width="2.28515625" customWidth="1"/>
    <col min="16" max="16" width="11.5703125" customWidth="1"/>
  </cols>
  <sheetData>
    <row r="2" spans="1:16">
      <c r="A2" s="23" t="s">
        <v>22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6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16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6">
      <c r="A5" s="2">
        <f>COLUMN(C10)</f>
        <v>3</v>
      </c>
      <c r="B5" s="2">
        <f>ROW(C10)</f>
        <v>10</v>
      </c>
    </row>
    <row r="6" spans="1:16" ht="15" customHeight="1">
      <c r="A6" s="3"/>
      <c r="B6" s="3"/>
      <c r="C6" s="28" t="s">
        <v>21</v>
      </c>
      <c r="D6" s="28"/>
      <c r="E6" s="28"/>
      <c r="F6" s="28"/>
      <c r="G6" s="28"/>
      <c r="H6" s="28"/>
      <c r="I6" s="28"/>
      <c r="J6" s="28"/>
      <c r="K6" s="28"/>
      <c r="L6" s="28"/>
      <c r="N6" s="30" t="s">
        <v>36</v>
      </c>
      <c r="P6" s="30" t="s">
        <v>37</v>
      </c>
    </row>
    <row r="7" spans="1:16" ht="15" customHeight="1">
      <c r="A7" s="3"/>
      <c r="B7" s="3"/>
      <c r="C7" s="28"/>
      <c r="D7" s="28"/>
      <c r="E7" s="28"/>
      <c r="F7" s="28"/>
      <c r="G7" s="28"/>
      <c r="H7" s="28"/>
      <c r="I7" s="28"/>
      <c r="J7" s="28"/>
      <c r="K7" s="28"/>
      <c r="L7" s="28"/>
      <c r="N7" s="30"/>
      <c r="P7" s="30"/>
    </row>
    <row r="8" spans="1:16" ht="15" customHeight="1">
      <c r="A8" s="3"/>
      <c r="B8" s="3"/>
      <c r="C8" s="28"/>
      <c r="D8" s="28"/>
      <c r="E8" s="28"/>
      <c r="F8" s="28"/>
      <c r="G8" s="28"/>
      <c r="H8" s="28"/>
      <c r="I8" s="28"/>
      <c r="J8" s="28"/>
      <c r="K8" s="28"/>
      <c r="L8" s="28"/>
      <c r="N8" s="30"/>
      <c r="P8" s="30"/>
    </row>
    <row r="9" spans="1:16">
      <c r="A9" s="3"/>
      <c r="B9" s="3"/>
      <c r="C9" s="3" t="s">
        <v>10</v>
      </c>
      <c r="D9" s="3" t="s">
        <v>11</v>
      </c>
      <c r="E9" s="3" t="s">
        <v>12</v>
      </c>
      <c r="F9" s="3" t="s">
        <v>13</v>
      </c>
      <c r="G9" s="3" t="s">
        <v>14</v>
      </c>
      <c r="H9" s="3" t="s">
        <v>15</v>
      </c>
      <c r="I9" s="3" t="s">
        <v>16</v>
      </c>
      <c r="J9" s="3" t="s">
        <v>17</v>
      </c>
      <c r="K9" s="3" t="s">
        <v>18</v>
      </c>
      <c r="L9" s="3" t="s">
        <v>19</v>
      </c>
      <c r="N9" s="35"/>
      <c r="P9" s="35"/>
    </row>
    <row r="10" spans="1:16">
      <c r="A10" s="31" t="s">
        <v>20</v>
      </c>
      <c r="B10" s="3" t="s">
        <v>0</v>
      </c>
      <c r="C10" s="7"/>
      <c r="D10" s="7"/>
      <c r="E10" s="7"/>
      <c r="F10" s="7"/>
      <c r="G10" s="7"/>
      <c r="H10" s="7"/>
      <c r="I10" s="7"/>
      <c r="J10" s="7"/>
      <c r="K10" s="7"/>
      <c r="L10" s="7"/>
      <c r="N10" s="22"/>
      <c r="P10" s="16">
        <f>(C10*$N$10)+(D10*$N$11)+(E10*$N$12)+(F10*$N$13)+(G10*$N$14)+(H10*$N$15)+(I10*$N$16)+(J10*$N$17)+(K10*$N$18)+(L10*$N$19)</f>
        <v>0</v>
      </c>
    </row>
    <row r="11" spans="1:16">
      <c r="A11" s="31"/>
      <c r="B11" s="3" t="s">
        <v>1</v>
      </c>
      <c r="C11" s="7"/>
      <c r="D11" s="7"/>
      <c r="E11" s="7"/>
      <c r="F11" s="7"/>
      <c r="G11" s="7"/>
      <c r="H11" s="7"/>
      <c r="I11" s="7"/>
      <c r="J11" s="7"/>
      <c r="K11" s="7"/>
      <c r="L11" s="7"/>
      <c r="N11" s="22"/>
      <c r="P11" s="16">
        <f t="shared" ref="P11:P19" si="0">(C11*$N$10)+(D11*$N$11)+(E11*$N$12)+(F11*$N$13)+(G11*$N$14)+(H11*$N$15)+(I11*$N$16)+(J11*$N$17)+(K11*$N$18)+(L11*$N$19)</f>
        <v>0</v>
      </c>
    </row>
    <row r="12" spans="1:16">
      <c r="A12" s="31"/>
      <c r="B12" s="3" t="s">
        <v>2</v>
      </c>
      <c r="C12" s="7"/>
      <c r="D12" s="7"/>
      <c r="E12" s="7"/>
      <c r="F12" s="7"/>
      <c r="G12" s="7"/>
      <c r="H12" s="7"/>
      <c r="I12" s="7"/>
      <c r="J12" s="7"/>
      <c r="K12" s="7"/>
      <c r="L12" s="7"/>
      <c r="N12" s="22"/>
      <c r="P12" s="16">
        <f t="shared" si="0"/>
        <v>0</v>
      </c>
    </row>
    <row r="13" spans="1:16">
      <c r="A13" s="31"/>
      <c r="B13" s="3" t="s">
        <v>3</v>
      </c>
      <c r="C13" s="7"/>
      <c r="D13" s="7"/>
      <c r="E13" s="7"/>
      <c r="F13" s="7"/>
      <c r="G13" s="7"/>
      <c r="H13" s="7"/>
      <c r="I13" s="7"/>
      <c r="J13" s="7"/>
      <c r="K13" s="7"/>
      <c r="L13" s="7"/>
      <c r="N13" s="22"/>
      <c r="P13" s="16">
        <f t="shared" si="0"/>
        <v>0</v>
      </c>
    </row>
    <row r="14" spans="1:16">
      <c r="A14" s="31"/>
      <c r="B14" s="3" t="s">
        <v>4</v>
      </c>
      <c r="C14" s="7"/>
      <c r="D14" s="7"/>
      <c r="E14" s="7"/>
      <c r="F14" s="7"/>
      <c r="G14" s="7"/>
      <c r="H14" s="7"/>
      <c r="I14" s="7"/>
      <c r="J14" s="7"/>
      <c r="K14" s="7"/>
      <c r="L14" s="7"/>
      <c r="N14" s="22"/>
      <c r="P14" s="16">
        <f t="shared" si="0"/>
        <v>0</v>
      </c>
    </row>
    <row r="15" spans="1:16">
      <c r="A15" s="31"/>
      <c r="B15" s="3" t="s">
        <v>5</v>
      </c>
      <c r="C15" s="7"/>
      <c r="D15" s="7"/>
      <c r="E15" s="7"/>
      <c r="F15" s="7"/>
      <c r="G15" s="7"/>
      <c r="H15" s="7"/>
      <c r="I15" s="7"/>
      <c r="J15" s="7"/>
      <c r="K15" s="7"/>
      <c r="L15" s="7"/>
      <c r="N15" s="22"/>
      <c r="P15" s="16">
        <f t="shared" si="0"/>
        <v>0</v>
      </c>
    </row>
    <row r="16" spans="1:16">
      <c r="A16" s="31"/>
      <c r="B16" s="3" t="s">
        <v>6</v>
      </c>
      <c r="C16" s="7"/>
      <c r="D16" s="7"/>
      <c r="E16" s="7"/>
      <c r="F16" s="7"/>
      <c r="G16" s="7"/>
      <c r="H16" s="7"/>
      <c r="I16" s="7"/>
      <c r="J16" s="7"/>
      <c r="K16" s="7"/>
      <c r="L16" s="7"/>
      <c r="N16" s="22"/>
      <c r="P16" s="16">
        <f t="shared" si="0"/>
        <v>0</v>
      </c>
    </row>
    <row r="17" spans="1:16">
      <c r="A17" s="31"/>
      <c r="B17" s="3" t="s">
        <v>7</v>
      </c>
      <c r="C17" s="7"/>
      <c r="D17" s="7"/>
      <c r="E17" s="7"/>
      <c r="F17" s="7"/>
      <c r="G17" s="7"/>
      <c r="H17" s="7"/>
      <c r="I17" s="7"/>
      <c r="J17" s="7"/>
      <c r="K17" s="7"/>
      <c r="L17" s="7"/>
      <c r="N17" s="22"/>
      <c r="P17" s="16">
        <f t="shared" si="0"/>
        <v>0</v>
      </c>
    </row>
    <row r="18" spans="1:16">
      <c r="A18" s="31"/>
      <c r="B18" s="3" t="s">
        <v>8</v>
      </c>
      <c r="C18" s="7"/>
      <c r="D18" s="7"/>
      <c r="E18" s="7"/>
      <c r="F18" s="7"/>
      <c r="G18" s="7"/>
      <c r="H18" s="7"/>
      <c r="I18" s="7"/>
      <c r="J18" s="7"/>
      <c r="K18" s="7"/>
      <c r="L18" s="7"/>
      <c r="N18" s="22"/>
      <c r="P18" s="16">
        <f t="shared" si="0"/>
        <v>0</v>
      </c>
    </row>
    <row r="19" spans="1:16">
      <c r="A19" s="31"/>
      <c r="B19" s="3" t="s">
        <v>9</v>
      </c>
      <c r="C19" s="7"/>
      <c r="D19" s="7"/>
      <c r="E19" s="7"/>
      <c r="F19" s="7"/>
      <c r="G19" s="7"/>
      <c r="H19" s="7"/>
      <c r="I19" s="7"/>
      <c r="J19" s="7"/>
      <c r="K19" s="7"/>
      <c r="L19" s="7"/>
      <c r="N19" s="22"/>
      <c r="P19" s="16">
        <f t="shared" si="0"/>
        <v>0</v>
      </c>
    </row>
  </sheetData>
  <sheetProtection password="CF7A" sheet="1" objects="1" scenarios="1"/>
  <mergeCells count="5">
    <mergeCell ref="P6:P9"/>
    <mergeCell ref="A2:L4"/>
    <mergeCell ref="C6:L8"/>
    <mergeCell ref="N6:N9"/>
    <mergeCell ref="A10:A19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AHP</vt:lpstr>
      <vt:lpstr>AHP-2</vt:lpstr>
      <vt:lpstr>AHP-3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Dalessandro</dc:creator>
  <cp:lastModifiedBy>Dalessandro</cp:lastModifiedBy>
  <dcterms:created xsi:type="dcterms:W3CDTF">2014-01-29T17:00:53Z</dcterms:created>
  <dcterms:modified xsi:type="dcterms:W3CDTF">2014-02-03T17:28:08Z</dcterms:modified>
</cp:coreProperties>
</file>