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8985"/>
  </bookViews>
  <sheets>
    <sheet name="ELECTRE" sheetId="7" r:id="rId1"/>
  </sheets>
  <calcPr calcId="125725"/>
</workbook>
</file>

<file path=xl/calcChain.xml><?xml version="1.0" encoding="utf-8"?>
<calcChain xmlns="http://schemas.openxmlformats.org/spreadsheetml/2006/main">
  <c r="C76" i="7"/>
  <c r="D77"/>
  <c r="E78"/>
  <c r="F79"/>
  <c r="G80"/>
  <c r="H81"/>
  <c r="I82"/>
  <c r="J83"/>
  <c r="K84"/>
  <c r="B75"/>
  <c r="Y40"/>
  <c r="X40"/>
  <c r="W40"/>
  <c r="V40"/>
  <c r="U40"/>
  <c r="T40"/>
  <c r="Y39"/>
  <c r="X39"/>
  <c r="W39"/>
  <c r="V39"/>
  <c r="U39"/>
  <c r="T39"/>
  <c r="Y38"/>
  <c r="X38"/>
  <c r="W38"/>
  <c r="V38"/>
  <c r="U38"/>
  <c r="T38"/>
  <c r="Y37"/>
  <c r="X37"/>
  <c r="W37"/>
  <c r="V37"/>
  <c r="U37"/>
  <c r="T37"/>
  <c r="Y36"/>
  <c r="X36"/>
  <c r="W36"/>
  <c r="V36"/>
  <c r="U36"/>
  <c r="T36"/>
  <c r="Y35"/>
  <c r="X35"/>
  <c r="W35"/>
  <c r="V35"/>
  <c r="U35"/>
  <c r="T35"/>
  <c r="Y34"/>
  <c r="X34"/>
  <c r="W34"/>
  <c r="V34"/>
  <c r="U34"/>
  <c r="T34"/>
  <c r="Y33"/>
  <c r="X33"/>
  <c r="W33"/>
  <c r="V33"/>
  <c r="U33"/>
  <c r="T33"/>
  <c r="Y32"/>
  <c r="X32"/>
  <c r="W32"/>
  <c r="V32"/>
  <c r="U32"/>
  <c r="T32"/>
  <c r="Y31"/>
  <c r="X31"/>
  <c r="W31"/>
  <c r="V31"/>
  <c r="U31"/>
  <c r="T31"/>
  <c r="AC31"/>
  <c r="AE31"/>
  <c r="AG31"/>
  <c r="AC33"/>
  <c r="AE33"/>
  <c r="AG33"/>
  <c r="AC35"/>
  <c r="AE35"/>
  <c r="AG35"/>
  <c r="AC37"/>
  <c r="AE37"/>
  <c r="AG37"/>
  <c r="AC39"/>
  <c r="AE39"/>
  <c r="AG39"/>
  <c r="AD31"/>
  <c r="AF31"/>
  <c r="AC32"/>
  <c r="AD32"/>
  <c r="AE32"/>
  <c r="AF32"/>
  <c r="AG32"/>
  <c r="AD33"/>
  <c r="AF33"/>
  <c r="AC34"/>
  <c r="AD34"/>
  <c r="AE34"/>
  <c r="AF34"/>
  <c r="AG34"/>
  <c r="AD35"/>
  <c r="AF35"/>
  <c r="AC36"/>
  <c r="AD36"/>
  <c r="AE36"/>
  <c r="AF36"/>
  <c r="AG36"/>
  <c r="AD37"/>
  <c r="AF37"/>
  <c r="AC38"/>
  <c r="AD38"/>
  <c r="AE38"/>
  <c r="AF38"/>
  <c r="AG38"/>
  <c r="AD39"/>
  <c r="AF39"/>
  <c r="AC40"/>
  <c r="AD40"/>
  <c r="AE40"/>
  <c r="AF40"/>
  <c r="AG40"/>
  <c r="G41"/>
  <c r="H41"/>
  <c r="I41"/>
  <c r="J41"/>
  <c r="K41"/>
  <c r="L41"/>
  <c r="D29"/>
  <c r="E29"/>
  <c r="F29"/>
  <c r="G29"/>
  <c r="H29"/>
  <c r="I29"/>
  <c r="J29"/>
  <c r="K29"/>
  <c r="L29"/>
  <c r="C29"/>
  <c r="D28"/>
  <c r="E28"/>
  <c r="F28"/>
  <c r="G28"/>
  <c r="H28"/>
  <c r="I28"/>
  <c r="J28"/>
  <c r="K28"/>
  <c r="L28"/>
  <c r="C28"/>
  <c r="C58"/>
  <c r="G84" s="1"/>
  <c r="C57"/>
  <c r="D31"/>
  <c r="Q31" s="1"/>
  <c r="E31"/>
  <c r="R31" s="1"/>
  <c r="F31"/>
  <c r="S31" s="1"/>
  <c r="AB31" s="1"/>
  <c r="G31"/>
  <c r="H31"/>
  <c r="I31"/>
  <c r="J31"/>
  <c r="K31"/>
  <c r="L31"/>
  <c r="D32"/>
  <c r="Q32" s="1"/>
  <c r="E32"/>
  <c r="R32" s="1"/>
  <c r="F32"/>
  <c r="S32" s="1"/>
  <c r="AB32" s="1"/>
  <c r="G32"/>
  <c r="H32"/>
  <c r="I32"/>
  <c r="J32"/>
  <c r="K32"/>
  <c r="L32"/>
  <c r="D33"/>
  <c r="Q33" s="1"/>
  <c r="E33"/>
  <c r="R33" s="1"/>
  <c r="F33"/>
  <c r="S33" s="1"/>
  <c r="AB33" s="1"/>
  <c r="G33"/>
  <c r="H33"/>
  <c r="I33"/>
  <c r="J33"/>
  <c r="K33"/>
  <c r="L33"/>
  <c r="D34"/>
  <c r="Q34" s="1"/>
  <c r="E34"/>
  <c r="R34" s="1"/>
  <c r="F34"/>
  <c r="S34" s="1"/>
  <c r="AB34" s="1"/>
  <c r="G34"/>
  <c r="H34"/>
  <c r="I34"/>
  <c r="J34"/>
  <c r="K34"/>
  <c r="L34"/>
  <c r="D35"/>
  <c r="Q35" s="1"/>
  <c r="E35"/>
  <c r="R35" s="1"/>
  <c r="F35"/>
  <c r="S35" s="1"/>
  <c r="AB35" s="1"/>
  <c r="G35"/>
  <c r="H35"/>
  <c r="I35"/>
  <c r="J35"/>
  <c r="K35"/>
  <c r="L35"/>
  <c r="D36"/>
  <c r="Q36" s="1"/>
  <c r="E36"/>
  <c r="R36" s="1"/>
  <c r="F36"/>
  <c r="S36" s="1"/>
  <c r="AB36" s="1"/>
  <c r="G36"/>
  <c r="H36"/>
  <c r="I36"/>
  <c r="J36"/>
  <c r="K36"/>
  <c r="L36"/>
  <c r="D37"/>
  <c r="Q37" s="1"/>
  <c r="E37"/>
  <c r="R37" s="1"/>
  <c r="F37"/>
  <c r="S37" s="1"/>
  <c r="AB37" s="1"/>
  <c r="G37"/>
  <c r="H37"/>
  <c r="I37"/>
  <c r="J37"/>
  <c r="K37"/>
  <c r="L37"/>
  <c r="D38"/>
  <c r="Q38" s="1"/>
  <c r="E38"/>
  <c r="R38" s="1"/>
  <c r="F38"/>
  <c r="S38" s="1"/>
  <c r="AB38" s="1"/>
  <c r="G38"/>
  <c r="H38"/>
  <c r="I38"/>
  <c r="J38"/>
  <c r="K38"/>
  <c r="L38"/>
  <c r="D39"/>
  <c r="Q39" s="1"/>
  <c r="E39"/>
  <c r="R39" s="1"/>
  <c r="F39"/>
  <c r="S39" s="1"/>
  <c r="AB39" s="1"/>
  <c r="G39"/>
  <c r="H39"/>
  <c r="I39"/>
  <c r="J39"/>
  <c r="K39"/>
  <c r="L39"/>
  <c r="D40"/>
  <c r="Q40" s="1"/>
  <c r="E40"/>
  <c r="R40" s="1"/>
  <c r="F40"/>
  <c r="S40" s="1"/>
  <c r="AB40" s="1"/>
  <c r="G40"/>
  <c r="H40"/>
  <c r="I40"/>
  <c r="J40"/>
  <c r="K40"/>
  <c r="L40"/>
  <c r="C32"/>
  <c r="P32" s="1"/>
  <c r="C33"/>
  <c r="P33" s="1"/>
  <c r="C34"/>
  <c r="P34" s="1"/>
  <c r="C35"/>
  <c r="P35" s="1"/>
  <c r="C36"/>
  <c r="P36" s="1"/>
  <c r="C37"/>
  <c r="P37" s="1"/>
  <c r="C38"/>
  <c r="P38" s="1"/>
  <c r="C39"/>
  <c r="P39" s="1"/>
  <c r="C40"/>
  <c r="P40" s="1"/>
  <c r="C31"/>
  <c r="P31" s="1"/>
  <c r="B62"/>
  <c r="F84"/>
  <c r="E84"/>
  <c r="D84"/>
  <c r="C84"/>
  <c r="F83"/>
  <c r="E83"/>
  <c r="D83"/>
  <c r="C83"/>
  <c r="F82"/>
  <c r="E82"/>
  <c r="D82"/>
  <c r="C82"/>
  <c r="F81"/>
  <c r="E81"/>
  <c r="D81"/>
  <c r="C81"/>
  <c r="F80"/>
  <c r="E80"/>
  <c r="D80"/>
  <c r="C80"/>
  <c r="F41" l="1"/>
  <c r="J75"/>
  <c r="H75"/>
  <c r="I84"/>
  <c r="G76"/>
  <c r="I76"/>
  <c r="K76"/>
  <c r="H76"/>
  <c r="J76"/>
  <c r="G77"/>
  <c r="I77"/>
  <c r="K77"/>
  <c r="H77"/>
  <c r="J77"/>
  <c r="G78"/>
  <c r="I78"/>
  <c r="K78"/>
  <c r="H78"/>
  <c r="J78"/>
  <c r="G79"/>
  <c r="I79"/>
  <c r="K79"/>
  <c r="H79"/>
  <c r="J79"/>
  <c r="B80"/>
  <c r="I80"/>
  <c r="K80"/>
  <c r="H80"/>
  <c r="J80"/>
  <c r="B81"/>
  <c r="G81"/>
  <c r="I81"/>
  <c r="K81"/>
  <c r="J81"/>
  <c r="B82"/>
  <c r="G82"/>
  <c r="K82"/>
  <c r="H82"/>
  <c r="J82"/>
  <c r="B83"/>
  <c r="G83"/>
  <c r="I83"/>
  <c r="K83"/>
  <c r="H83"/>
  <c r="B84"/>
  <c r="K75"/>
  <c r="I75"/>
  <c r="G75"/>
  <c r="J84"/>
  <c r="H84"/>
  <c r="F53"/>
  <c r="D53"/>
  <c r="C53"/>
  <c r="K53"/>
  <c r="I53"/>
  <c r="G53"/>
  <c r="L53"/>
  <c r="J53"/>
  <c r="H53"/>
  <c r="E41"/>
  <c r="D41"/>
  <c r="C41"/>
  <c r="E53"/>
  <c r="L12"/>
  <c r="K12"/>
  <c r="J12"/>
  <c r="I12"/>
  <c r="H12"/>
  <c r="G12"/>
  <c r="F12"/>
  <c r="A23"/>
  <c r="B23"/>
  <c r="C30"/>
  <c r="D30"/>
  <c r="E30"/>
  <c r="F30"/>
  <c r="G30"/>
  <c r="H30"/>
  <c r="I30"/>
  <c r="J30"/>
  <c r="K30"/>
  <c r="L30"/>
  <c r="A89"/>
  <c r="A103" s="1"/>
  <c r="A90"/>
  <c r="D87" s="1"/>
  <c r="A91"/>
  <c r="A105" s="1"/>
  <c r="A92"/>
  <c r="F87" s="1"/>
  <c r="A93"/>
  <c r="G87" s="1"/>
  <c r="A94"/>
  <c r="A108" s="1"/>
  <c r="A95"/>
  <c r="I87" s="1"/>
  <c r="A96"/>
  <c r="A110" s="1"/>
  <c r="A97"/>
  <c r="K87" s="1"/>
  <c r="A88"/>
  <c r="B87" s="1"/>
  <c r="H54" l="1"/>
  <c r="C54"/>
  <c r="H55" s="1"/>
  <c r="J54"/>
  <c r="G54"/>
  <c r="K54"/>
  <c r="D54"/>
  <c r="K55" s="1"/>
  <c r="E55"/>
  <c r="E54"/>
  <c r="L55"/>
  <c r="L54"/>
  <c r="I55"/>
  <c r="I54"/>
  <c r="F55"/>
  <c r="F54"/>
  <c r="D55" s="1"/>
  <c r="H87"/>
  <c r="J87"/>
  <c r="A111"/>
  <c r="A109"/>
  <c r="A107"/>
  <c r="C87"/>
  <c r="E87"/>
  <c r="A102"/>
  <c r="A106"/>
  <c r="A104"/>
  <c r="E79"/>
  <c r="D79"/>
  <c r="C79"/>
  <c r="B79"/>
  <c r="F78"/>
  <c r="D78"/>
  <c r="C78"/>
  <c r="B78"/>
  <c r="F77"/>
  <c r="E77"/>
  <c r="C77"/>
  <c r="B77"/>
  <c r="F76"/>
  <c r="E76"/>
  <c r="D76"/>
  <c r="B76"/>
  <c r="D75"/>
  <c r="F75"/>
  <c r="C75"/>
  <c r="E75"/>
  <c r="G55" l="1"/>
  <c r="J55"/>
  <c r="C55"/>
  <c r="C74"/>
  <c r="A76"/>
  <c r="D74" l="1"/>
  <c r="A77"/>
  <c r="C61"/>
  <c r="A63"/>
  <c r="C63"/>
  <c r="A78" l="1"/>
  <c r="D61"/>
  <c r="E74"/>
  <c r="A64"/>
  <c r="D64"/>
  <c r="E61" l="1"/>
  <c r="F74"/>
  <c r="A79"/>
  <c r="A65"/>
  <c r="E65"/>
  <c r="G74" l="1"/>
  <c r="A80"/>
  <c r="F61"/>
  <c r="A66"/>
  <c r="F66"/>
  <c r="A81" l="1"/>
  <c r="G61"/>
  <c r="H74"/>
  <c r="A67"/>
  <c r="G66"/>
  <c r="G65"/>
  <c r="G64"/>
  <c r="G63"/>
  <c r="G62"/>
  <c r="B67"/>
  <c r="C67"/>
  <c r="D67"/>
  <c r="E67"/>
  <c r="F67"/>
  <c r="G67" l="1"/>
  <c r="H61"/>
  <c r="I74"/>
  <c r="A82"/>
  <c r="A68"/>
  <c r="B68"/>
  <c r="C68"/>
  <c r="D68"/>
  <c r="E68"/>
  <c r="F68"/>
  <c r="G68"/>
  <c r="H67"/>
  <c r="H66"/>
  <c r="H65"/>
  <c r="H64"/>
  <c r="H63"/>
  <c r="H62"/>
  <c r="I61" l="1"/>
  <c r="H68"/>
  <c r="A83"/>
  <c r="J74"/>
  <c r="A69"/>
  <c r="I68"/>
  <c r="I67"/>
  <c r="I66"/>
  <c r="I65"/>
  <c r="I64"/>
  <c r="I63"/>
  <c r="I62"/>
  <c r="B69"/>
  <c r="C69"/>
  <c r="D69"/>
  <c r="E69"/>
  <c r="F69"/>
  <c r="G69"/>
  <c r="H69"/>
  <c r="K74" l="1"/>
  <c r="I69"/>
  <c r="A84"/>
  <c r="J61"/>
  <c r="A70"/>
  <c r="J69"/>
  <c r="J68"/>
  <c r="J67"/>
  <c r="J66"/>
  <c r="J65"/>
  <c r="J64"/>
  <c r="J63"/>
  <c r="J62"/>
  <c r="B70"/>
  <c r="C70"/>
  <c r="D70"/>
  <c r="E70"/>
  <c r="F70"/>
  <c r="G70"/>
  <c r="H70"/>
  <c r="I70"/>
  <c r="J70" l="1"/>
  <c r="K61"/>
  <c r="A71"/>
  <c r="K70"/>
  <c r="K62"/>
  <c r="K69"/>
  <c r="K68"/>
  <c r="K67"/>
  <c r="K66"/>
  <c r="K65"/>
  <c r="K64"/>
  <c r="K63"/>
  <c r="B71"/>
  <c r="C71"/>
  <c r="D71"/>
  <c r="E71"/>
  <c r="F71"/>
  <c r="G71"/>
  <c r="H71"/>
  <c r="I71"/>
  <c r="J71"/>
  <c r="K71"/>
  <c r="G42" l="1"/>
  <c r="J42"/>
  <c r="K42"/>
  <c r="L42"/>
  <c r="H42"/>
  <c r="I42"/>
  <c r="D42"/>
  <c r="E42"/>
  <c r="C42"/>
  <c r="F42"/>
  <c r="F65"/>
  <c r="C64"/>
  <c r="D66"/>
  <c r="E62"/>
  <c r="B63"/>
  <c r="F64"/>
  <c r="B65"/>
  <c r="E66"/>
  <c r="E64"/>
  <c r="D63"/>
  <c r="F63"/>
  <c r="C65"/>
  <c r="C62"/>
  <c r="B66"/>
  <c r="D62"/>
  <c r="F62"/>
  <c r="D65"/>
  <c r="B64"/>
  <c r="C66"/>
  <c r="E63"/>
  <c r="L52" l="1"/>
  <c r="J52"/>
  <c r="H52"/>
  <c r="F52"/>
  <c r="D52"/>
  <c r="L51"/>
  <c r="J51"/>
  <c r="H51"/>
  <c r="F51"/>
  <c r="D51"/>
  <c r="L50"/>
  <c r="J50"/>
  <c r="H50"/>
  <c r="F50"/>
  <c r="D50"/>
  <c r="L49"/>
  <c r="J49"/>
  <c r="H49"/>
  <c r="F49"/>
  <c r="D49"/>
  <c r="L48"/>
  <c r="J48"/>
  <c r="H48"/>
  <c r="F48"/>
  <c r="D48"/>
  <c r="K52"/>
  <c r="I52"/>
  <c r="G52"/>
  <c r="E52"/>
  <c r="C52"/>
  <c r="K51"/>
  <c r="I51"/>
  <c r="G51"/>
  <c r="E51"/>
  <c r="C51"/>
  <c r="K50"/>
  <c r="I50"/>
  <c r="G50"/>
  <c r="E50"/>
  <c r="C50"/>
  <c r="K49"/>
  <c r="I49"/>
  <c r="G49"/>
  <c r="E49"/>
  <c r="C49"/>
  <c r="K48"/>
  <c r="I48"/>
  <c r="G48"/>
  <c r="E48"/>
  <c r="C48"/>
  <c r="I44"/>
  <c r="G47"/>
  <c r="L43"/>
  <c r="H45"/>
  <c r="J46"/>
  <c r="L47"/>
  <c r="I45"/>
  <c r="K43"/>
  <c r="I46"/>
  <c r="J43"/>
  <c r="L44"/>
  <c r="H46"/>
  <c r="J47"/>
  <c r="K44"/>
  <c r="K47"/>
  <c r="G43"/>
  <c r="K45"/>
  <c r="H43"/>
  <c r="J44"/>
  <c r="L45"/>
  <c r="H47"/>
  <c r="G44"/>
  <c r="K46"/>
  <c r="G45"/>
  <c r="I47"/>
  <c r="H44"/>
  <c r="J45"/>
  <c r="L46"/>
  <c r="I43"/>
  <c r="G46"/>
  <c r="E43"/>
  <c r="N62"/>
  <c r="Q62" s="1"/>
  <c r="D44"/>
  <c r="C45"/>
  <c r="F45"/>
  <c r="E46"/>
  <c r="D47"/>
  <c r="D43"/>
  <c r="C44"/>
  <c r="F44"/>
  <c r="E45"/>
  <c r="D46"/>
  <c r="C47"/>
  <c r="C43"/>
  <c r="F43"/>
  <c r="E44"/>
  <c r="F47"/>
  <c r="D45"/>
  <c r="C46"/>
  <c r="F46"/>
  <c r="E47"/>
  <c r="Q65" l="1"/>
  <c r="T65"/>
  <c r="T64"/>
  <c r="P65"/>
  <c r="R65"/>
  <c r="P64"/>
  <c r="T62"/>
  <c r="Q64"/>
  <c r="U62"/>
  <c r="U64"/>
  <c r="U65"/>
  <c r="S65"/>
  <c r="U66"/>
  <c r="W64"/>
  <c r="T66"/>
  <c r="W63"/>
  <c r="X64"/>
  <c r="W62"/>
  <c r="X65"/>
  <c r="Y66"/>
  <c r="W67"/>
  <c r="R67"/>
  <c r="X67"/>
  <c r="Y65"/>
  <c r="V67"/>
  <c r="T67"/>
  <c r="R68"/>
  <c r="X68"/>
  <c r="Y67"/>
  <c r="W68"/>
  <c r="T68"/>
  <c r="Q68"/>
  <c r="P69"/>
  <c r="U69"/>
  <c r="S69"/>
  <c r="Y69"/>
  <c r="R69"/>
  <c r="V70"/>
  <c r="U70"/>
  <c r="W70"/>
  <c r="Y70"/>
  <c r="S70"/>
  <c r="Q71"/>
  <c r="P71"/>
  <c r="Y71"/>
  <c r="U71"/>
  <c r="S71"/>
  <c r="U63"/>
  <c r="Q63"/>
  <c r="P62"/>
  <c r="R64"/>
  <c r="V64"/>
  <c r="V63"/>
  <c r="V65"/>
  <c r="W66"/>
  <c r="V62"/>
  <c r="V66"/>
  <c r="W65"/>
  <c r="X66"/>
  <c r="X63"/>
  <c r="Y64"/>
  <c r="X62"/>
  <c r="P67"/>
  <c r="U67"/>
  <c r="Y63"/>
  <c r="S67"/>
  <c r="Q67"/>
  <c r="P68"/>
  <c r="S68"/>
  <c r="Y68"/>
  <c r="V68"/>
  <c r="Y62"/>
  <c r="U68"/>
  <c r="Q69"/>
  <c r="W69"/>
  <c r="X69"/>
  <c r="V69"/>
  <c r="T69"/>
  <c r="Q70"/>
  <c r="T70"/>
  <c r="P70"/>
  <c r="X70"/>
  <c r="R70"/>
  <c r="T71"/>
  <c r="R71"/>
  <c r="W71"/>
  <c r="X71"/>
  <c r="V71"/>
  <c r="T63"/>
  <c r="S66"/>
  <c r="R66"/>
  <c r="P66"/>
  <c r="Q66"/>
  <c r="S64"/>
  <c r="R62"/>
  <c r="S62"/>
  <c r="R63"/>
  <c r="S63"/>
  <c r="P63"/>
  <c r="N63" l="1"/>
  <c r="N75" l="1"/>
  <c r="Y84" l="1"/>
  <c r="S76"/>
  <c r="R75"/>
  <c r="Q75"/>
  <c r="S77"/>
  <c r="R76"/>
  <c r="Q76"/>
  <c r="Q79"/>
  <c r="T75"/>
  <c r="R79"/>
  <c r="T76"/>
  <c r="U76"/>
  <c r="U77"/>
  <c r="V78"/>
  <c r="Q80"/>
  <c r="V77"/>
  <c r="W78"/>
  <c r="R80"/>
  <c r="W79"/>
  <c r="W75"/>
  <c r="X76"/>
  <c r="R81"/>
  <c r="X79"/>
  <c r="X75"/>
  <c r="Y76"/>
  <c r="T80"/>
  <c r="R82"/>
  <c r="Y77"/>
  <c r="S82"/>
  <c r="U80"/>
  <c r="Q84"/>
  <c r="S83"/>
  <c r="V80"/>
  <c r="V81"/>
  <c r="P80"/>
  <c r="P79"/>
  <c r="P76"/>
  <c r="R78"/>
  <c r="S75"/>
  <c r="Q77"/>
  <c r="S78"/>
  <c r="R77"/>
  <c r="Q78"/>
  <c r="S79"/>
  <c r="T77"/>
  <c r="T79"/>
  <c r="T78"/>
  <c r="U78"/>
  <c r="U79"/>
  <c r="U75"/>
  <c r="V76"/>
  <c r="V79"/>
  <c r="V75"/>
  <c r="W76"/>
  <c r="Q81"/>
  <c r="W77"/>
  <c r="X78"/>
  <c r="Q82"/>
  <c r="S80"/>
  <c r="X77"/>
  <c r="Y78"/>
  <c r="Q83"/>
  <c r="S81"/>
  <c r="Y79"/>
  <c r="Y75"/>
  <c r="T81"/>
  <c r="R83"/>
  <c r="R84"/>
  <c r="U81"/>
  <c r="T82"/>
  <c r="U82"/>
  <c r="T83"/>
  <c r="P84"/>
  <c r="P78"/>
  <c r="P81"/>
  <c r="P77"/>
  <c r="P82"/>
  <c r="W80"/>
  <c r="S84"/>
  <c r="P75"/>
  <c r="P83"/>
  <c r="W81"/>
  <c r="U83"/>
  <c r="X80"/>
  <c r="T84"/>
  <c r="V82"/>
  <c r="U84"/>
  <c r="V83"/>
  <c r="X81"/>
  <c r="W82"/>
  <c r="Y80"/>
  <c r="V84"/>
  <c r="X82"/>
  <c r="W83"/>
  <c r="Y81"/>
  <c r="W84"/>
  <c r="Y82"/>
  <c r="X83"/>
  <c r="Y83"/>
  <c r="X84"/>
  <c r="N76" l="1"/>
  <c r="G89" l="1"/>
  <c r="H91"/>
  <c r="G91"/>
  <c r="H92"/>
  <c r="I91"/>
  <c r="I92"/>
  <c r="H88"/>
  <c r="J92"/>
  <c r="J91"/>
  <c r="K90"/>
  <c r="E93"/>
  <c r="C93"/>
  <c r="G93"/>
  <c r="K91"/>
  <c r="B93"/>
  <c r="J93"/>
  <c r="D94"/>
  <c r="K93"/>
  <c r="G94"/>
  <c r="B94"/>
  <c r="K88"/>
  <c r="K94"/>
  <c r="B95"/>
  <c r="G95"/>
  <c r="E95"/>
  <c r="K95"/>
  <c r="F95"/>
  <c r="D96"/>
  <c r="G96"/>
  <c r="J96"/>
  <c r="I96"/>
  <c r="C96"/>
  <c r="E97"/>
  <c r="G97"/>
  <c r="B97"/>
  <c r="C97"/>
  <c r="C89"/>
  <c r="E91"/>
  <c r="B88"/>
  <c r="E89"/>
  <c r="E88"/>
  <c r="E90"/>
  <c r="B92"/>
  <c r="E92"/>
  <c r="C88"/>
  <c r="C90"/>
  <c r="B90"/>
  <c r="D91"/>
  <c r="G90"/>
  <c r="H90"/>
  <c r="H89"/>
  <c r="G88"/>
  <c r="I89"/>
  <c r="G92"/>
  <c r="I90"/>
  <c r="J90"/>
  <c r="J89"/>
  <c r="I88"/>
  <c r="K92"/>
  <c r="H93"/>
  <c r="F93"/>
  <c r="K89"/>
  <c r="I93"/>
  <c r="D93"/>
  <c r="J88"/>
  <c r="E94"/>
  <c r="F94"/>
  <c r="H94"/>
  <c r="I94"/>
  <c r="J94"/>
  <c r="C94"/>
  <c r="D95"/>
  <c r="J95"/>
  <c r="H95"/>
  <c r="C95"/>
  <c r="I95"/>
  <c r="F96"/>
  <c r="H96"/>
  <c r="B96"/>
  <c r="E96"/>
  <c r="H97"/>
  <c r="I97"/>
  <c r="D97"/>
  <c r="F97"/>
  <c r="D90"/>
  <c r="F92"/>
  <c r="B89"/>
  <c r="D89"/>
  <c r="D88"/>
  <c r="C92"/>
  <c r="D92"/>
  <c r="F89"/>
  <c r="F88"/>
  <c r="F90"/>
  <c r="C91"/>
  <c r="F91"/>
  <c r="B91"/>
  <c r="K96"/>
  <c r="J97"/>
  <c r="K97"/>
  <c r="B105" l="1"/>
  <c r="C106"/>
  <c r="B103"/>
  <c r="B102"/>
  <c r="C102"/>
  <c r="B110"/>
  <c r="C110"/>
  <c r="B104"/>
  <c r="C103"/>
  <c r="D103" s="1"/>
  <c r="B106"/>
  <c r="D106" s="1"/>
  <c r="C105"/>
  <c r="B111"/>
  <c r="B109"/>
  <c r="C111"/>
  <c r="B107"/>
  <c r="C108"/>
  <c r="C104"/>
  <c r="C109"/>
  <c r="C107"/>
  <c r="B108"/>
  <c r="D108" s="1"/>
  <c r="D105" l="1"/>
  <c r="D102"/>
  <c r="D107"/>
  <c r="D109"/>
  <c r="D111"/>
  <c r="D104"/>
  <c r="D110"/>
  <c r="E104" l="1"/>
  <c r="E111"/>
  <c r="E102"/>
  <c r="E109"/>
  <c r="E103"/>
  <c r="E110"/>
  <c r="E106"/>
  <c r="E108"/>
  <c r="E105"/>
  <c r="E107"/>
</calcChain>
</file>

<file path=xl/sharedStrings.xml><?xml version="1.0" encoding="utf-8"?>
<sst xmlns="http://schemas.openxmlformats.org/spreadsheetml/2006/main" count="70" uniqueCount="44">
  <si>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</si>
  <si>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</si>
  <si>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</si>
  <si>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</si>
  <si>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</si>
  <si>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</si>
  <si>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</si>
  <si>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</si>
  <si>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</si>
  <si>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</si>
  <si>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</si>
  <si>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</si>
  <si>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</si>
  <si>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</si>
  <si>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</si>
  <si>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</si>
  <si>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</si>
  <si>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</si>
  <si>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</si>
  <si>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</si>
  <si>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Alternativas</t>
  </si>
  <si>
    <t>Critérios</t>
  </si>
  <si>
    <t>Seleção</t>
  </si>
  <si>
    <t>Pesos</t>
  </si>
  <si>
    <t>¾¾¾®</t>
  </si>
  <si>
    <t>Título</t>
  </si>
  <si>
    <t xml:space="preserve">Pesos normalizado: </t>
  </si>
  <si>
    <r>
      <rPr>
        <b/>
        <sz val="11"/>
        <color theme="0"/>
        <rFont val="Symbol"/>
        <family val="1"/>
        <charset val="2"/>
      </rPr>
      <t>d</t>
    </r>
    <r>
      <rPr>
        <b/>
        <sz val="11"/>
        <color theme="0"/>
        <rFont val="Calibri"/>
        <family val="2"/>
      </rPr>
      <t>:</t>
    </r>
  </si>
  <si>
    <t>Max(+) / Min (-)</t>
  </si>
  <si>
    <t>Critério:</t>
  </si>
  <si>
    <t>Alternativas:</t>
  </si>
  <si>
    <t>Matriz de concordância</t>
  </si>
  <si>
    <t>Matriz de discordância</t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</si>
  <si>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</rPr>
      <t>:</t>
    </r>
  </si>
  <si>
    <r>
      <rPr>
        <sz val="11"/>
        <color theme="1"/>
        <rFont val="Symbol"/>
        <family val="1"/>
        <charset val="2"/>
      </rPr>
      <t>j</t>
    </r>
    <r>
      <rPr>
        <sz val="11"/>
        <color theme="1"/>
        <rFont val="Calibri"/>
        <family val="2"/>
      </rPr>
      <t>:</t>
    </r>
  </si>
  <si>
    <t>q:</t>
  </si>
  <si>
    <t>p:</t>
  </si>
  <si>
    <t>Tabela de dominância</t>
  </si>
  <si>
    <t>Dom. por linha (L)</t>
  </si>
  <si>
    <t>Dom. por coluna (K)</t>
  </si>
  <si>
    <t>Dif. (L-k)</t>
  </si>
  <si>
    <r>
      <t xml:space="preserve">Usar </t>
    </r>
    <r>
      <rPr>
        <sz val="11"/>
        <color theme="1"/>
        <rFont val="Symbol"/>
        <family val="1"/>
        <charset val="2"/>
      </rPr>
      <t xml:space="preserve">d </t>
    </r>
    <r>
      <rPr>
        <sz val="11"/>
        <color theme="1"/>
        <rFont val="Calibri"/>
        <family val="2"/>
        <scheme val="minor"/>
      </rPr>
      <t>constante?</t>
    </r>
  </si>
  <si>
    <t>Não</t>
  </si>
  <si>
    <t>Tabela de superação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</si>
</sst>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b/>
      <sz val="11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0" fillId="3" borderId="1" xfId="0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64" fontId="2" fillId="2" borderId="0" xfId="0" applyNumberFormat="1" applyFont="1" applyFill="1"/>
    <xf numFmtId="0" fontId="0" fillId="0" borderId="1" xfId="0" applyBorder="1"/>
    <xf numFmtId="0" fontId="1" fillId="4" borderId="0" xfId="0" applyFont="1" applyFill="1" applyBorder="1" applyAlignment="1">
      <alignment horizontal="center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165" fontId="0" fillId="0" borderId="1" xfId="0" applyNumberFormat="1" applyBorder="1"/>
    <xf numFmtId="0" fontId="0" fillId="0" borderId="0" xfId="0" applyBorder="1"/>
    <xf numFmtId="0" fontId="8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5" fontId="0" fillId="0" borderId="1" xfId="0" applyNumberFormat="1" applyFill="1" applyBorder="1"/>
    <xf numFmtId="1" fontId="2" fillId="2" borderId="0" xfId="0" applyNumberFormat="1" applyFont="1" applyFill="1"/>
    <xf numFmtId="1" fontId="1" fillId="2" borderId="0" xfId="0" applyNumberFormat="1" applyFont="1" applyFill="1"/>
    <xf numFmtId="0" fontId="1" fillId="2" borderId="0" xfId="0" applyFont="1" applyFill="1" applyAlignment="1">
      <alignment wrapText="1"/>
    </xf>
    <xf numFmtId="0" fontId="1" fillId="2" borderId="3" xfId="0" applyFont="1" applyFill="1" applyBorder="1" applyAlignment="1">
      <alignment horizontal="right"/>
    </xf>
    <xf numFmtId="0" fontId="4" fillId="2" borderId="2" xfId="0" applyFont="1" applyFill="1" applyBorder="1"/>
    <xf numFmtId="0" fontId="1" fillId="2" borderId="2" xfId="0" applyFont="1" applyFill="1" applyBorder="1" applyProtection="1"/>
    <xf numFmtId="49" fontId="1" fillId="2" borderId="1" xfId="0" applyNumberFormat="1" applyFont="1" applyFill="1" applyBorder="1" applyAlignment="1" applyProtection="1">
      <alignment horizontal="center"/>
    </xf>
    <xf numFmtId="165" fontId="0" fillId="0" borderId="1" xfId="0" applyNumberFormat="1" applyFill="1" applyBorder="1" applyProtection="1"/>
    <xf numFmtId="0" fontId="1" fillId="2" borderId="0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Protection="1">
      <protection locked="0"/>
    </xf>
    <xf numFmtId="165" fontId="0" fillId="0" borderId="0" xfId="0" applyNumberFormat="1" applyFill="1" applyBorder="1" applyProtection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textRotation="90"/>
    </xf>
    <xf numFmtId="0" fontId="1" fillId="2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left"/>
    </xf>
    <xf numFmtId="0" fontId="0" fillId="5" borderId="1" xfId="0" applyFill="1" applyBorder="1" applyProtection="1">
      <protection locked="0"/>
    </xf>
  </cellXfs>
  <cellStyles count="1">
    <cellStyle name="Normal" xfId="0" builtinId="0"/>
  </cellStyles>
  <dxfs count="2">
    <dxf>
      <font>
        <color theme="1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111"/>
  <sheetViews>
    <sheetView tabSelected="1" workbookViewId="0">
      <selection activeCell="D106" sqref="D106"/>
    </sheetView>
  </sheetViews>
  <sheetFormatPr defaultRowHeight="15"/>
  <cols>
    <col min="2" max="2" width="10.28515625" customWidth="1"/>
    <col min="3" max="3" width="9.7109375" bestFit="1" customWidth="1"/>
    <col min="4" max="12" width="9.5703125" bestFit="1" customWidth="1"/>
    <col min="13" max="13" width="9.5703125" customWidth="1"/>
    <col min="14" max="14" width="9.5703125" style="15" customWidth="1"/>
    <col min="15" max="15" width="9.140625" style="15" customWidth="1"/>
    <col min="16" max="25" width="9.140625" style="15" hidden="1" customWidth="1"/>
    <col min="26" max="27" width="9.140625" style="15" customWidth="1"/>
    <col min="28" max="28" width="9.140625" style="15" hidden="1" customWidth="1"/>
    <col min="29" max="33" width="9.140625" style="15" customWidth="1"/>
  </cols>
  <sheetData>
    <row r="2" spans="1:12">
      <c r="A2" s="44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" customHeight="1">
      <c r="A6" s="4"/>
      <c r="B6" s="4"/>
      <c r="C6" s="38" t="s">
        <v>21</v>
      </c>
      <c r="D6" s="38"/>
      <c r="E6" s="38"/>
      <c r="F6" s="38"/>
      <c r="G6" s="38"/>
      <c r="H6" s="38"/>
      <c r="I6" s="38"/>
      <c r="J6" s="38"/>
      <c r="K6" s="38"/>
      <c r="L6" s="38"/>
    </row>
    <row r="7" spans="1:12" ht="15" customHeight="1">
      <c r="A7" s="4"/>
      <c r="B7" s="4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5" customHeight="1">
      <c r="A8" s="4"/>
      <c r="B8" s="4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>
      <c r="A9" s="4"/>
      <c r="B9" s="4"/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  <c r="J9" s="4" t="s">
        <v>17</v>
      </c>
      <c r="K9" s="4" t="s">
        <v>18</v>
      </c>
      <c r="L9" s="4" t="s">
        <v>19</v>
      </c>
    </row>
    <row r="10" spans="1:12">
      <c r="A10" s="22" t="s">
        <v>23</v>
      </c>
      <c r="B10" s="23" t="s">
        <v>24</v>
      </c>
      <c r="C10" s="6"/>
      <c r="D10" s="7"/>
      <c r="E10" s="7"/>
      <c r="F10" s="7"/>
      <c r="G10" s="7"/>
      <c r="H10" s="7"/>
      <c r="I10" s="7"/>
      <c r="J10" s="7"/>
      <c r="K10" s="7"/>
      <c r="L10" s="7"/>
    </row>
    <row r="11" spans="1:12">
      <c r="A11" s="34" t="s">
        <v>28</v>
      </c>
      <c r="B11" s="35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idden="1">
      <c r="A12" s="10"/>
      <c r="B12" s="10"/>
      <c r="C12" s="12"/>
      <c r="D12" s="12"/>
      <c r="E12" s="12"/>
      <c r="F12" s="12">
        <f t="shared" ref="F12" si="0">IF(F11="-",-1,1)</f>
        <v>1</v>
      </c>
      <c r="G12" s="12">
        <f t="shared" ref="G12" si="1">IF(G11="-",-1,1)</f>
        <v>1</v>
      </c>
      <c r="H12" s="12">
        <f t="shared" ref="H12" si="2">IF(H11="-",-1,1)</f>
        <v>1</v>
      </c>
      <c r="I12" s="12">
        <f t="shared" ref="I12" si="3">IF(I11="-",-1,1)</f>
        <v>1</v>
      </c>
      <c r="J12" s="12">
        <f t="shared" ref="J12" si="4">IF(J11="-",-1,1)</f>
        <v>1</v>
      </c>
      <c r="K12" s="12">
        <f t="shared" ref="K12" si="5">IF(K11="-",-1,1)</f>
        <v>1</v>
      </c>
      <c r="L12" s="12">
        <f t="shared" ref="L12" si="6">IF(L11="-",-1,1)</f>
        <v>1</v>
      </c>
    </row>
    <row r="13" spans="1:12">
      <c r="A13" s="39" t="s">
        <v>20</v>
      </c>
      <c r="B13" s="4" t="s"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39"/>
      <c r="B14" s="4" t="s">
        <v>1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39"/>
      <c r="B15" s="4" t="s">
        <v>2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39"/>
      <c r="B16" s="4" t="s">
        <v>3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33">
      <c r="A17" s="39"/>
      <c r="B17" s="4" t="s">
        <v>4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33">
      <c r="A18" s="39"/>
      <c r="B18" s="4" t="s">
        <v>5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33">
      <c r="A19" s="39"/>
      <c r="B19" s="4" t="s">
        <v>6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33">
      <c r="A20" s="39"/>
      <c r="B20" s="4" t="s">
        <v>7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33">
      <c r="A21" s="39"/>
      <c r="B21" s="4" t="s">
        <v>8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33">
      <c r="A22" s="39"/>
      <c r="B22" s="4" t="s">
        <v>9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33">
      <c r="A23" s="33">
        <f>ROW(C31)</f>
        <v>31</v>
      </c>
      <c r="B23" s="33">
        <f>COLUMN(C31)</f>
        <v>3</v>
      </c>
    </row>
    <row r="24" spans="1:33" ht="15" customHeight="1">
      <c r="A24" s="4"/>
      <c r="B24" s="4"/>
      <c r="C24" s="38" t="s">
        <v>21</v>
      </c>
      <c r="D24" s="38"/>
      <c r="E24" s="38"/>
      <c r="F24" s="38"/>
      <c r="G24" s="38"/>
      <c r="H24" s="38"/>
      <c r="I24" s="38"/>
      <c r="J24" s="38"/>
      <c r="K24" s="38"/>
      <c r="L24" s="38"/>
    </row>
    <row r="25" spans="1:33" ht="15" customHeight="1">
      <c r="A25" s="4"/>
      <c r="B25" s="4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33" ht="15" customHeight="1">
      <c r="A26" s="4"/>
      <c r="B26" s="4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33">
      <c r="A27" s="4"/>
      <c r="B27" s="4"/>
      <c r="C27" s="4" t="s">
        <v>10</v>
      </c>
      <c r="D27" s="4" t="s">
        <v>11</v>
      </c>
      <c r="E27" s="4" t="s">
        <v>12</v>
      </c>
      <c r="F27" s="4" t="s">
        <v>13</v>
      </c>
      <c r="G27" s="4" t="s">
        <v>14</v>
      </c>
      <c r="H27" s="4" t="s">
        <v>15</v>
      </c>
      <c r="I27" s="4" t="s">
        <v>16</v>
      </c>
      <c r="J27" s="4" t="s">
        <v>17</v>
      </c>
      <c r="K27" s="4" t="s">
        <v>18</v>
      </c>
      <c r="L27" s="4" t="s">
        <v>19</v>
      </c>
    </row>
    <row r="28" spans="1:33">
      <c r="A28" s="22" t="s">
        <v>23</v>
      </c>
      <c r="B28" s="23" t="s">
        <v>24</v>
      </c>
      <c r="C28" s="24" t="str">
        <f>IF(C10&lt;&gt;"",C10,"")</f>
        <v/>
      </c>
      <c r="D28" s="24" t="str">
        <f t="shared" ref="D28:L28" si="7">IF(D10&lt;&gt;"",D10,"")</f>
        <v/>
      </c>
      <c r="E28" s="24" t="str">
        <f t="shared" si="7"/>
        <v/>
      </c>
      <c r="F28" s="24" t="str">
        <f t="shared" si="7"/>
        <v/>
      </c>
      <c r="G28" s="24" t="str">
        <f t="shared" si="7"/>
        <v/>
      </c>
      <c r="H28" s="24" t="str">
        <f t="shared" si="7"/>
        <v/>
      </c>
      <c r="I28" s="24" t="str">
        <f t="shared" si="7"/>
        <v/>
      </c>
      <c r="J28" s="24" t="str">
        <f t="shared" si="7"/>
        <v/>
      </c>
      <c r="K28" s="24" t="str">
        <f t="shared" si="7"/>
        <v/>
      </c>
      <c r="L28" s="24" t="str">
        <f t="shared" si="7"/>
        <v/>
      </c>
    </row>
    <row r="29" spans="1:33">
      <c r="A29" s="34" t="s">
        <v>28</v>
      </c>
      <c r="B29" s="35"/>
      <c r="C29" s="25">
        <f>C11</f>
        <v>0</v>
      </c>
      <c r="D29" s="25">
        <f t="shared" ref="D29:L29" si="8">D11</f>
        <v>0</v>
      </c>
      <c r="E29" s="25">
        <f t="shared" si="8"/>
        <v>0</v>
      </c>
      <c r="F29" s="25">
        <f t="shared" si="8"/>
        <v>0</v>
      </c>
      <c r="G29" s="25">
        <f t="shared" si="8"/>
        <v>0</v>
      </c>
      <c r="H29" s="25">
        <f t="shared" si="8"/>
        <v>0</v>
      </c>
      <c r="I29" s="25">
        <f t="shared" si="8"/>
        <v>0</v>
      </c>
      <c r="J29" s="25">
        <f t="shared" si="8"/>
        <v>0</v>
      </c>
      <c r="K29" s="25">
        <f t="shared" si="8"/>
        <v>0</v>
      </c>
      <c r="L29" s="25">
        <f t="shared" si="8"/>
        <v>0</v>
      </c>
    </row>
    <row r="30" spans="1:33" hidden="1">
      <c r="A30" s="27"/>
      <c r="B30" s="27"/>
      <c r="C30" s="28">
        <f>IF(C29="-",-1,1)</f>
        <v>1</v>
      </c>
      <c r="D30" s="28">
        <f t="shared" ref="D30:L30" si="9">IF(D29="-",-1,1)</f>
        <v>1</v>
      </c>
      <c r="E30" s="28">
        <f t="shared" si="9"/>
        <v>1</v>
      </c>
      <c r="F30" s="28">
        <f t="shared" si="9"/>
        <v>1</v>
      </c>
      <c r="G30" s="28">
        <f t="shared" si="9"/>
        <v>1</v>
      </c>
      <c r="H30" s="28">
        <f t="shared" si="9"/>
        <v>1</v>
      </c>
      <c r="I30" s="28">
        <f t="shared" si="9"/>
        <v>1</v>
      </c>
      <c r="J30" s="28">
        <f t="shared" si="9"/>
        <v>1</v>
      </c>
      <c r="K30" s="28">
        <f t="shared" si="9"/>
        <v>1</v>
      </c>
      <c r="L30" s="28">
        <f t="shared" si="9"/>
        <v>1</v>
      </c>
    </row>
    <row r="31" spans="1:33">
      <c r="A31" s="39" t="s">
        <v>20</v>
      </c>
      <c r="B31" s="4" t="s">
        <v>0</v>
      </c>
      <c r="C31" s="26">
        <f>IF(C13="",C13,C13/SUM(C$13:C$22))</f>
        <v>0</v>
      </c>
      <c r="D31" s="26">
        <f t="shared" ref="D31:L31" si="10">IF(D13="",D13,D13/SUM(D$13:D$22))</f>
        <v>0</v>
      </c>
      <c r="E31" s="26">
        <f t="shared" si="10"/>
        <v>0</v>
      </c>
      <c r="F31" s="26">
        <f t="shared" si="10"/>
        <v>0</v>
      </c>
      <c r="G31" s="26">
        <f t="shared" si="10"/>
        <v>0</v>
      </c>
      <c r="H31" s="26">
        <f t="shared" si="10"/>
        <v>0</v>
      </c>
      <c r="I31" s="26">
        <f t="shared" si="10"/>
        <v>0</v>
      </c>
      <c r="J31" s="26">
        <f t="shared" si="10"/>
        <v>0</v>
      </c>
      <c r="K31" s="26">
        <f t="shared" si="10"/>
        <v>0</v>
      </c>
      <c r="L31" s="26">
        <f t="shared" si="10"/>
        <v>0</v>
      </c>
      <c r="P31" s="30" t="str">
        <f t="shared" ref="P31:P40" si="11">IF(C31=0,"",C31)</f>
        <v/>
      </c>
      <c r="Q31" s="30" t="str">
        <f t="shared" ref="Q31:Q40" si="12">IF(D31=0,"",D31)</f>
        <v/>
      </c>
      <c r="R31" s="30" t="str">
        <f t="shared" ref="R31:R40" si="13">IF(E31=0,"",E31)</f>
        <v/>
      </c>
      <c r="S31" s="30" t="str">
        <f t="shared" ref="S31:S40" si="14">IF(F31=0,"",F31)</f>
        <v/>
      </c>
      <c r="T31" s="30" t="str">
        <f t="shared" ref="T31:T40" si="15">IF(G31=0,"",G31)</f>
        <v/>
      </c>
      <c r="U31" s="30" t="str">
        <f t="shared" ref="U31:U40" si="16">IF(H31=0,"",H31)</f>
        <v/>
      </c>
      <c r="V31" s="30" t="str">
        <f t="shared" ref="V31:V40" si="17">IF(I31=0,"",I31)</f>
        <v/>
      </c>
      <c r="W31" s="30" t="str">
        <f t="shared" ref="W31:W40" si="18">IF(J31=0,"",J31)</f>
        <v/>
      </c>
      <c r="X31" s="30" t="str">
        <f t="shared" ref="X31:X40" si="19">IF(K31=0,"",K31)</f>
        <v/>
      </c>
      <c r="Y31" s="30" t="str">
        <f t="shared" ref="Y31:Y40" si="20">IF(L31=0,"",L31)</f>
        <v/>
      </c>
      <c r="Z31" s="30"/>
      <c r="AA31" s="30"/>
      <c r="AB31" s="30" t="str">
        <f t="shared" ref="AB31:AB40" si="21">IF(S31=0,"",S31)</f>
        <v/>
      </c>
      <c r="AC31" s="30" t="str">
        <f t="shared" ref="AC31:AC40" si="22">IF(T31=0,"",T31)</f>
        <v/>
      </c>
      <c r="AD31" s="30" t="str">
        <f t="shared" ref="AD31:AD40" si="23">IF(U31=0,"",U31)</f>
        <v/>
      </c>
      <c r="AE31" s="30" t="str">
        <f t="shared" ref="AE31:AE40" si="24">IF(V31=0,"",V31)</f>
        <v/>
      </c>
      <c r="AF31" s="30" t="str">
        <f t="shared" ref="AF31:AF40" si="25">IF(W31=0,"",W31)</f>
        <v/>
      </c>
      <c r="AG31" s="30" t="str">
        <f t="shared" ref="AG31:AG40" si="26">IF(X31=0,"",X31)</f>
        <v/>
      </c>
    </row>
    <row r="32" spans="1:33">
      <c r="A32" s="39"/>
      <c r="B32" s="4" t="s">
        <v>1</v>
      </c>
      <c r="C32" s="26">
        <f t="shared" ref="C32:L40" si="27">IF(C14="",C14,C14/SUM(C$13:C$22))</f>
        <v>0</v>
      </c>
      <c r="D32" s="26">
        <f t="shared" si="27"/>
        <v>0</v>
      </c>
      <c r="E32" s="26">
        <f t="shared" si="27"/>
        <v>0</v>
      </c>
      <c r="F32" s="26">
        <f t="shared" si="27"/>
        <v>0</v>
      </c>
      <c r="G32" s="26">
        <f t="shared" si="27"/>
        <v>0</v>
      </c>
      <c r="H32" s="26">
        <f t="shared" si="27"/>
        <v>0</v>
      </c>
      <c r="I32" s="26">
        <f t="shared" si="27"/>
        <v>0</v>
      </c>
      <c r="J32" s="26">
        <f t="shared" si="27"/>
        <v>0</v>
      </c>
      <c r="K32" s="26">
        <f t="shared" si="27"/>
        <v>0</v>
      </c>
      <c r="L32" s="26">
        <f t="shared" si="27"/>
        <v>0</v>
      </c>
      <c r="P32" s="30" t="str">
        <f t="shared" si="11"/>
        <v/>
      </c>
      <c r="Q32" s="30" t="str">
        <f t="shared" si="12"/>
        <v/>
      </c>
      <c r="R32" s="30" t="str">
        <f t="shared" si="13"/>
        <v/>
      </c>
      <c r="S32" s="30" t="str">
        <f t="shared" si="14"/>
        <v/>
      </c>
      <c r="T32" s="30" t="str">
        <f t="shared" si="15"/>
        <v/>
      </c>
      <c r="U32" s="30" t="str">
        <f t="shared" si="16"/>
        <v/>
      </c>
      <c r="V32" s="30" t="str">
        <f t="shared" si="17"/>
        <v/>
      </c>
      <c r="W32" s="30" t="str">
        <f t="shared" si="18"/>
        <v/>
      </c>
      <c r="X32" s="30" t="str">
        <f t="shared" si="19"/>
        <v/>
      </c>
      <c r="Y32" s="30" t="str">
        <f t="shared" si="20"/>
        <v/>
      </c>
      <c r="Z32" s="30"/>
      <c r="AA32" s="30"/>
      <c r="AB32" s="30" t="str">
        <f t="shared" si="21"/>
        <v/>
      </c>
      <c r="AC32" s="30" t="str">
        <f t="shared" si="22"/>
        <v/>
      </c>
      <c r="AD32" s="30" t="str">
        <f t="shared" si="23"/>
        <v/>
      </c>
      <c r="AE32" s="30" t="str">
        <f t="shared" si="24"/>
        <v/>
      </c>
      <c r="AF32" s="30" t="str">
        <f t="shared" si="25"/>
        <v/>
      </c>
      <c r="AG32" s="30" t="str">
        <f t="shared" si="26"/>
        <v/>
      </c>
    </row>
    <row r="33" spans="1:33">
      <c r="A33" s="39"/>
      <c r="B33" s="4" t="s">
        <v>2</v>
      </c>
      <c r="C33" s="26">
        <f t="shared" si="27"/>
        <v>0</v>
      </c>
      <c r="D33" s="26">
        <f t="shared" si="27"/>
        <v>0</v>
      </c>
      <c r="E33" s="26">
        <f t="shared" si="27"/>
        <v>0</v>
      </c>
      <c r="F33" s="26">
        <f t="shared" si="27"/>
        <v>0</v>
      </c>
      <c r="G33" s="26">
        <f t="shared" si="27"/>
        <v>0</v>
      </c>
      <c r="H33" s="26">
        <f t="shared" si="27"/>
        <v>0</v>
      </c>
      <c r="I33" s="26">
        <f t="shared" si="27"/>
        <v>0</v>
      </c>
      <c r="J33" s="26">
        <f t="shared" si="27"/>
        <v>0</v>
      </c>
      <c r="K33" s="26">
        <f t="shared" si="27"/>
        <v>0</v>
      </c>
      <c r="L33" s="26">
        <f t="shared" si="27"/>
        <v>0</v>
      </c>
      <c r="P33" s="30" t="str">
        <f t="shared" si="11"/>
        <v/>
      </c>
      <c r="Q33" s="30" t="str">
        <f t="shared" si="12"/>
        <v/>
      </c>
      <c r="R33" s="30" t="str">
        <f t="shared" si="13"/>
        <v/>
      </c>
      <c r="S33" s="30" t="str">
        <f t="shared" si="14"/>
        <v/>
      </c>
      <c r="T33" s="30" t="str">
        <f t="shared" si="15"/>
        <v/>
      </c>
      <c r="U33" s="30" t="str">
        <f t="shared" si="16"/>
        <v/>
      </c>
      <c r="V33" s="30" t="str">
        <f t="shared" si="17"/>
        <v/>
      </c>
      <c r="W33" s="30" t="str">
        <f t="shared" si="18"/>
        <v/>
      </c>
      <c r="X33" s="30" t="str">
        <f t="shared" si="19"/>
        <v/>
      </c>
      <c r="Y33" s="30" t="str">
        <f t="shared" si="20"/>
        <v/>
      </c>
      <c r="Z33" s="30"/>
      <c r="AA33" s="30"/>
      <c r="AB33" s="30" t="str">
        <f t="shared" si="21"/>
        <v/>
      </c>
      <c r="AC33" s="30" t="str">
        <f t="shared" si="22"/>
        <v/>
      </c>
      <c r="AD33" s="30" t="str">
        <f t="shared" si="23"/>
        <v/>
      </c>
      <c r="AE33" s="30" t="str">
        <f t="shared" si="24"/>
        <v/>
      </c>
      <c r="AF33" s="30" t="str">
        <f t="shared" si="25"/>
        <v/>
      </c>
      <c r="AG33" s="30" t="str">
        <f t="shared" si="26"/>
        <v/>
      </c>
    </row>
    <row r="34" spans="1:33">
      <c r="A34" s="39"/>
      <c r="B34" s="4" t="s">
        <v>3</v>
      </c>
      <c r="C34" s="26">
        <f t="shared" si="27"/>
        <v>0</v>
      </c>
      <c r="D34" s="26">
        <f t="shared" si="27"/>
        <v>0</v>
      </c>
      <c r="E34" s="26">
        <f t="shared" si="27"/>
        <v>0</v>
      </c>
      <c r="F34" s="26">
        <f t="shared" si="27"/>
        <v>0</v>
      </c>
      <c r="G34" s="26">
        <f t="shared" si="27"/>
        <v>0</v>
      </c>
      <c r="H34" s="26">
        <f t="shared" si="27"/>
        <v>0</v>
      </c>
      <c r="I34" s="26">
        <f t="shared" si="27"/>
        <v>0</v>
      </c>
      <c r="J34" s="26">
        <f t="shared" si="27"/>
        <v>0</v>
      </c>
      <c r="K34" s="26">
        <f t="shared" si="27"/>
        <v>0</v>
      </c>
      <c r="L34" s="26">
        <f t="shared" si="27"/>
        <v>0</v>
      </c>
      <c r="P34" s="30" t="str">
        <f t="shared" si="11"/>
        <v/>
      </c>
      <c r="Q34" s="30" t="str">
        <f t="shared" si="12"/>
        <v/>
      </c>
      <c r="R34" s="30" t="str">
        <f t="shared" si="13"/>
        <v/>
      </c>
      <c r="S34" s="30" t="str">
        <f t="shared" si="14"/>
        <v/>
      </c>
      <c r="T34" s="30" t="str">
        <f t="shared" si="15"/>
        <v/>
      </c>
      <c r="U34" s="30" t="str">
        <f t="shared" si="16"/>
        <v/>
      </c>
      <c r="V34" s="30" t="str">
        <f t="shared" si="17"/>
        <v/>
      </c>
      <c r="W34" s="30" t="str">
        <f t="shared" si="18"/>
        <v/>
      </c>
      <c r="X34" s="30" t="str">
        <f t="shared" si="19"/>
        <v/>
      </c>
      <c r="Y34" s="30" t="str">
        <f t="shared" si="20"/>
        <v/>
      </c>
      <c r="Z34" s="30"/>
      <c r="AA34" s="30"/>
      <c r="AB34" s="30" t="str">
        <f t="shared" si="21"/>
        <v/>
      </c>
      <c r="AC34" s="30" t="str">
        <f t="shared" si="22"/>
        <v/>
      </c>
      <c r="AD34" s="30" t="str">
        <f t="shared" si="23"/>
        <v/>
      </c>
      <c r="AE34" s="30" t="str">
        <f t="shared" si="24"/>
        <v/>
      </c>
      <c r="AF34" s="30" t="str">
        <f t="shared" si="25"/>
        <v/>
      </c>
      <c r="AG34" s="30" t="str">
        <f t="shared" si="26"/>
        <v/>
      </c>
    </row>
    <row r="35" spans="1:33">
      <c r="A35" s="39"/>
      <c r="B35" s="4" t="s">
        <v>4</v>
      </c>
      <c r="C35" s="26">
        <f t="shared" si="27"/>
        <v>0</v>
      </c>
      <c r="D35" s="26">
        <f t="shared" si="27"/>
        <v>0</v>
      </c>
      <c r="E35" s="26">
        <f t="shared" si="27"/>
        <v>0</v>
      </c>
      <c r="F35" s="26">
        <f t="shared" si="27"/>
        <v>0</v>
      </c>
      <c r="G35" s="26">
        <f t="shared" si="27"/>
        <v>0</v>
      </c>
      <c r="H35" s="26">
        <f t="shared" si="27"/>
        <v>0</v>
      </c>
      <c r="I35" s="26">
        <f t="shared" si="27"/>
        <v>0</v>
      </c>
      <c r="J35" s="26">
        <f t="shared" si="27"/>
        <v>0</v>
      </c>
      <c r="K35" s="26">
        <f t="shared" si="27"/>
        <v>0</v>
      </c>
      <c r="L35" s="26">
        <f t="shared" si="27"/>
        <v>0</v>
      </c>
      <c r="P35" s="30" t="str">
        <f t="shared" si="11"/>
        <v/>
      </c>
      <c r="Q35" s="30" t="str">
        <f t="shared" si="12"/>
        <v/>
      </c>
      <c r="R35" s="30" t="str">
        <f t="shared" si="13"/>
        <v/>
      </c>
      <c r="S35" s="30" t="str">
        <f t="shared" si="14"/>
        <v/>
      </c>
      <c r="T35" s="30" t="str">
        <f t="shared" si="15"/>
        <v/>
      </c>
      <c r="U35" s="30" t="str">
        <f t="shared" si="16"/>
        <v/>
      </c>
      <c r="V35" s="30" t="str">
        <f t="shared" si="17"/>
        <v/>
      </c>
      <c r="W35" s="30" t="str">
        <f t="shared" si="18"/>
        <v/>
      </c>
      <c r="X35" s="30" t="str">
        <f t="shared" si="19"/>
        <v/>
      </c>
      <c r="Y35" s="30" t="str">
        <f t="shared" si="20"/>
        <v/>
      </c>
      <c r="Z35" s="30"/>
      <c r="AA35" s="30"/>
      <c r="AB35" s="30" t="str">
        <f t="shared" si="21"/>
        <v/>
      </c>
      <c r="AC35" s="30" t="str">
        <f t="shared" si="22"/>
        <v/>
      </c>
      <c r="AD35" s="30" t="str">
        <f t="shared" si="23"/>
        <v/>
      </c>
      <c r="AE35" s="30" t="str">
        <f t="shared" si="24"/>
        <v/>
      </c>
      <c r="AF35" s="30" t="str">
        <f t="shared" si="25"/>
        <v/>
      </c>
      <c r="AG35" s="30" t="str">
        <f t="shared" si="26"/>
        <v/>
      </c>
    </row>
    <row r="36" spans="1:33">
      <c r="A36" s="39"/>
      <c r="B36" s="4" t="s">
        <v>5</v>
      </c>
      <c r="C36" s="26">
        <f t="shared" si="27"/>
        <v>0</v>
      </c>
      <c r="D36" s="26">
        <f t="shared" si="27"/>
        <v>0</v>
      </c>
      <c r="E36" s="26">
        <f t="shared" si="27"/>
        <v>0</v>
      </c>
      <c r="F36" s="26">
        <f t="shared" si="27"/>
        <v>0</v>
      </c>
      <c r="G36" s="26">
        <f t="shared" si="27"/>
        <v>0</v>
      </c>
      <c r="H36" s="26">
        <f t="shared" si="27"/>
        <v>0</v>
      </c>
      <c r="I36" s="26">
        <f t="shared" si="27"/>
        <v>0</v>
      </c>
      <c r="J36" s="26">
        <f t="shared" si="27"/>
        <v>0</v>
      </c>
      <c r="K36" s="26">
        <f t="shared" si="27"/>
        <v>0</v>
      </c>
      <c r="L36" s="26">
        <f t="shared" si="27"/>
        <v>0</v>
      </c>
      <c r="P36" s="30" t="str">
        <f t="shared" si="11"/>
        <v/>
      </c>
      <c r="Q36" s="30" t="str">
        <f t="shared" si="12"/>
        <v/>
      </c>
      <c r="R36" s="30" t="str">
        <f t="shared" si="13"/>
        <v/>
      </c>
      <c r="S36" s="30" t="str">
        <f t="shared" si="14"/>
        <v/>
      </c>
      <c r="T36" s="30" t="str">
        <f t="shared" si="15"/>
        <v/>
      </c>
      <c r="U36" s="30" t="str">
        <f t="shared" si="16"/>
        <v/>
      </c>
      <c r="V36" s="30" t="str">
        <f t="shared" si="17"/>
        <v/>
      </c>
      <c r="W36" s="30" t="str">
        <f t="shared" si="18"/>
        <v/>
      </c>
      <c r="X36" s="30" t="str">
        <f t="shared" si="19"/>
        <v/>
      </c>
      <c r="Y36" s="30" t="str">
        <f t="shared" si="20"/>
        <v/>
      </c>
      <c r="Z36" s="30"/>
      <c r="AA36" s="30"/>
      <c r="AB36" s="30" t="str">
        <f t="shared" si="21"/>
        <v/>
      </c>
      <c r="AC36" s="30" t="str">
        <f t="shared" si="22"/>
        <v/>
      </c>
      <c r="AD36" s="30" t="str">
        <f t="shared" si="23"/>
        <v/>
      </c>
      <c r="AE36" s="30" t="str">
        <f t="shared" si="24"/>
        <v/>
      </c>
      <c r="AF36" s="30" t="str">
        <f t="shared" si="25"/>
        <v/>
      </c>
      <c r="AG36" s="30" t="str">
        <f t="shared" si="26"/>
        <v/>
      </c>
    </row>
    <row r="37" spans="1:33">
      <c r="A37" s="39"/>
      <c r="B37" s="4" t="s">
        <v>6</v>
      </c>
      <c r="C37" s="26">
        <f t="shared" si="27"/>
        <v>0</v>
      </c>
      <c r="D37" s="26">
        <f t="shared" si="27"/>
        <v>0</v>
      </c>
      <c r="E37" s="26">
        <f t="shared" si="27"/>
        <v>0</v>
      </c>
      <c r="F37" s="26">
        <f t="shared" si="27"/>
        <v>0</v>
      </c>
      <c r="G37" s="26">
        <f t="shared" si="27"/>
        <v>0</v>
      </c>
      <c r="H37" s="26">
        <f t="shared" si="27"/>
        <v>0</v>
      </c>
      <c r="I37" s="26">
        <f t="shared" si="27"/>
        <v>0</v>
      </c>
      <c r="J37" s="26">
        <f t="shared" si="27"/>
        <v>0</v>
      </c>
      <c r="K37" s="26">
        <f t="shared" si="27"/>
        <v>0</v>
      </c>
      <c r="L37" s="26">
        <f t="shared" si="27"/>
        <v>0</v>
      </c>
      <c r="P37" s="30" t="str">
        <f t="shared" si="11"/>
        <v/>
      </c>
      <c r="Q37" s="30" t="str">
        <f t="shared" si="12"/>
        <v/>
      </c>
      <c r="R37" s="30" t="str">
        <f t="shared" si="13"/>
        <v/>
      </c>
      <c r="S37" s="30" t="str">
        <f t="shared" si="14"/>
        <v/>
      </c>
      <c r="T37" s="30" t="str">
        <f t="shared" si="15"/>
        <v/>
      </c>
      <c r="U37" s="30" t="str">
        <f t="shared" si="16"/>
        <v/>
      </c>
      <c r="V37" s="30" t="str">
        <f t="shared" si="17"/>
        <v/>
      </c>
      <c r="W37" s="30" t="str">
        <f t="shared" si="18"/>
        <v/>
      </c>
      <c r="X37" s="30" t="str">
        <f t="shared" si="19"/>
        <v/>
      </c>
      <c r="Y37" s="30" t="str">
        <f t="shared" si="20"/>
        <v/>
      </c>
      <c r="Z37" s="30"/>
      <c r="AA37" s="30"/>
      <c r="AB37" s="30" t="str">
        <f t="shared" si="21"/>
        <v/>
      </c>
      <c r="AC37" s="30" t="str">
        <f t="shared" si="22"/>
        <v/>
      </c>
      <c r="AD37" s="30" t="str">
        <f t="shared" si="23"/>
        <v/>
      </c>
      <c r="AE37" s="30" t="str">
        <f t="shared" si="24"/>
        <v/>
      </c>
      <c r="AF37" s="30" t="str">
        <f t="shared" si="25"/>
        <v/>
      </c>
      <c r="AG37" s="30" t="str">
        <f t="shared" si="26"/>
        <v/>
      </c>
    </row>
    <row r="38" spans="1:33">
      <c r="A38" s="39"/>
      <c r="B38" s="4" t="s">
        <v>7</v>
      </c>
      <c r="C38" s="26">
        <f t="shared" si="27"/>
        <v>0</v>
      </c>
      <c r="D38" s="26">
        <f t="shared" si="27"/>
        <v>0</v>
      </c>
      <c r="E38" s="26">
        <f t="shared" si="27"/>
        <v>0</v>
      </c>
      <c r="F38" s="26">
        <f t="shared" si="27"/>
        <v>0</v>
      </c>
      <c r="G38" s="26">
        <f t="shared" si="27"/>
        <v>0</v>
      </c>
      <c r="H38" s="26">
        <f t="shared" si="27"/>
        <v>0</v>
      </c>
      <c r="I38" s="26">
        <f t="shared" si="27"/>
        <v>0</v>
      </c>
      <c r="J38" s="26">
        <f t="shared" si="27"/>
        <v>0</v>
      </c>
      <c r="K38" s="26">
        <f t="shared" si="27"/>
        <v>0</v>
      </c>
      <c r="L38" s="26">
        <f t="shared" si="27"/>
        <v>0</v>
      </c>
      <c r="P38" s="30" t="str">
        <f t="shared" si="11"/>
        <v/>
      </c>
      <c r="Q38" s="30" t="str">
        <f t="shared" si="12"/>
        <v/>
      </c>
      <c r="R38" s="30" t="str">
        <f t="shared" si="13"/>
        <v/>
      </c>
      <c r="S38" s="30" t="str">
        <f t="shared" si="14"/>
        <v/>
      </c>
      <c r="T38" s="30" t="str">
        <f t="shared" si="15"/>
        <v/>
      </c>
      <c r="U38" s="30" t="str">
        <f t="shared" si="16"/>
        <v/>
      </c>
      <c r="V38" s="30" t="str">
        <f t="shared" si="17"/>
        <v/>
      </c>
      <c r="W38" s="30" t="str">
        <f t="shared" si="18"/>
        <v/>
      </c>
      <c r="X38" s="30" t="str">
        <f t="shared" si="19"/>
        <v/>
      </c>
      <c r="Y38" s="30" t="str">
        <f t="shared" si="20"/>
        <v/>
      </c>
      <c r="Z38" s="30"/>
      <c r="AA38" s="30"/>
      <c r="AB38" s="30" t="str">
        <f t="shared" si="21"/>
        <v/>
      </c>
      <c r="AC38" s="30" t="str">
        <f t="shared" si="22"/>
        <v/>
      </c>
      <c r="AD38" s="30" t="str">
        <f t="shared" si="23"/>
        <v/>
      </c>
      <c r="AE38" s="30" t="str">
        <f t="shared" si="24"/>
        <v/>
      </c>
      <c r="AF38" s="30" t="str">
        <f t="shared" si="25"/>
        <v/>
      </c>
      <c r="AG38" s="30" t="str">
        <f t="shared" si="26"/>
        <v/>
      </c>
    </row>
    <row r="39" spans="1:33">
      <c r="A39" s="39"/>
      <c r="B39" s="4" t="s">
        <v>8</v>
      </c>
      <c r="C39" s="26">
        <f t="shared" si="27"/>
        <v>0</v>
      </c>
      <c r="D39" s="26">
        <f t="shared" si="27"/>
        <v>0</v>
      </c>
      <c r="E39" s="26">
        <f t="shared" si="27"/>
        <v>0</v>
      </c>
      <c r="F39" s="26">
        <f t="shared" si="27"/>
        <v>0</v>
      </c>
      <c r="G39" s="26">
        <f t="shared" si="27"/>
        <v>0</v>
      </c>
      <c r="H39" s="26">
        <f t="shared" si="27"/>
        <v>0</v>
      </c>
      <c r="I39" s="26">
        <f t="shared" si="27"/>
        <v>0</v>
      </c>
      <c r="J39" s="26">
        <f t="shared" si="27"/>
        <v>0</v>
      </c>
      <c r="K39" s="26">
        <f t="shared" si="27"/>
        <v>0</v>
      </c>
      <c r="L39" s="26">
        <f t="shared" si="27"/>
        <v>0</v>
      </c>
      <c r="P39" s="30" t="str">
        <f t="shared" si="11"/>
        <v/>
      </c>
      <c r="Q39" s="30" t="str">
        <f t="shared" si="12"/>
        <v/>
      </c>
      <c r="R39" s="30" t="str">
        <f t="shared" si="13"/>
        <v/>
      </c>
      <c r="S39" s="30" t="str">
        <f t="shared" si="14"/>
        <v/>
      </c>
      <c r="T39" s="30" t="str">
        <f t="shared" si="15"/>
        <v/>
      </c>
      <c r="U39" s="30" t="str">
        <f t="shared" si="16"/>
        <v/>
      </c>
      <c r="V39" s="30" t="str">
        <f t="shared" si="17"/>
        <v/>
      </c>
      <c r="W39" s="30" t="str">
        <f t="shared" si="18"/>
        <v/>
      </c>
      <c r="X39" s="30" t="str">
        <f t="shared" si="19"/>
        <v/>
      </c>
      <c r="Y39" s="30" t="str">
        <f t="shared" si="20"/>
        <v/>
      </c>
      <c r="Z39" s="30"/>
      <c r="AA39" s="30"/>
      <c r="AB39" s="30" t="str">
        <f t="shared" si="21"/>
        <v/>
      </c>
      <c r="AC39" s="30" t="str">
        <f t="shared" si="22"/>
        <v/>
      </c>
      <c r="AD39" s="30" t="str">
        <f t="shared" si="23"/>
        <v/>
      </c>
      <c r="AE39" s="30" t="str">
        <f t="shared" si="24"/>
        <v/>
      </c>
      <c r="AF39" s="30" t="str">
        <f t="shared" si="25"/>
        <v/>
      </c>
      <c r="AG39" s="30" t="str">
        <f t="shared" si="26"/>
        <v/>
      </c>
    </row>
    <row r="40" spans="1:33">
      <c r="A40" s="39"/>
      <c r="B40" s="4" t="s">
        <v>9</v>
      </c>
      <c r="C40" s="26">
        <f t="shared" si="27"/>
        <v>0</v>
      </c>
      <c r="D40" s="26">
        <f t="shared" si="27"/>
        <v>0</v>
      </c>
      <c r="E40" s="26">
        <f t="shared" si="27"/>
        <v>0</v>
      </c>
      <c r="F40" s="26">
        <f t="shared" si="27"/>
        <v>0</v>
      </c>
      <c r="G40" s="26">
        <f t="shared" si="27"/>
        <v>0</v>
      </c>
      <c r="H40" s="26">
        <f t="shared" si="27"/>
        <v>0</v>
      </c>
      <c r="I40" s="26">
        <f t="shared" si="27"/>
        <v>0</v>
      </c>
      <c r="J40" s="26">
        <f t="shared" si="27"/>
        <v>0</v>
      </c>
      <c r="K40" s="26">
        <f t="shared" si="27"/>
        <v>0</v>
      </c>
      <c r="L40" s="26">
        <f t="shared" si="27"/>
        <v>0</v>
      </c>
      <c r="P40" s="30" t="str">
        <f t="shared" si="11"/>
        <v/>
      </c>
      <c r="Q40" s="30" t="str">
        <f t="shared" si="12"/>
        <v/>
      </c>
      <c r="R40" s="30" t="str">
        <f t="shared" si="13"/>
        <v/>
      </c>
      <c r="S40" s="30" t="str">
        <f t="shared" si="14"/>
        <v/>
      </c>
      <c r="T40" s="30" t="str">
        <f t="shared" si="15"/>
        <v/>
      </c>
      <c r="U40" s="30" t="str">
        <f t="shared" si="16"/>
        <v/>
      </c>
      <c r="V40" s="30" t="str">
        <f t="shared" si="17"/>
        <v/>
      </c>
      <c r="W40" s="30" t="str">
        <f t="shared" si="18"/>
        <v/>
      </c>
      <c r="X40" s="30" t="str">
        <f t="shared" si="19"/>
        <v/>
      </c>
      <c r="Y40" s="30" t="str">
        <f t="shared" si="20"/>
        <v/>
      </c>
      <c r="Z40" s="30"/>
      <c r="AA40" s="30"/>
      <c r="AB40" s="30" t="str">
        <f t="shared" si="21"/>
        <v/>
      </c>
      <c r="AC40" s="30" t="str">
        <f t="shared" si="22"/>
        <v/>
      </c>
      <c r="AD40" s="30" t="str">
        <f t="shared" si="23"/>
        <v/>
      </c>
      <c r="AE40" s="30" t="str">
        <f t="shared" si="24"/>
        <v/>
      </c>
      <c r="AF40" s="30" t="str">
        <f t="shared" si="25"/>
        <v/>
      </c>
      <c r="AG40" s="30" t="str">
        <f t="shared" si="26"/>
        <v/>
      </c>
    </row>
    <row r="41" spans="1:33">
      <c r="A41" s="40" t="s">
        <v>26</v>
      </c>
      <c r="B41" s="41"/>
      <c r="C41" s="29">
        <f t="shared" ref="C41:L41" si="28">IF(C28="",0,C28/SUM($C$28:$L$28))</f>
        <v>0</v>
      </c>
      <c r="D41" s="29">
        <f t="shared" si="28"/>
        <v>0</v>
      </c>
      <c r="E41" s="29">
        <f t="shared" si="28"/>
        <v>0</v>
      </c>
      <c r="F41" s="29">
        <f t="shared" si="28"/>
        <v>0</v>
      </c>
      <c r="G41" s="29">
        <f t="shared" si="28"/>
        <v>0</v>
      </c>
      <c r="H41" s="29">
        <f t="shared" si="28"/>
        <v>0</v>
      </c>
      <c r="I41" s="29">
        <f t="shared" si="28"/>
        <v>0</v>
      </c>
      <c r="J41" s="29">
        <f t="shared" si="28"/>
        <v>0</v>
      </c>
      <c r="K41" s="29">
        <f t="shared" si="28"/>
        <v>0</v>
      </c>
      <c r="L41" s="29">
        <f t="shared" si="28"/>
        <v>0</v>
      </c>
    </row>
    <row r="42" spans="1:33" hidden="1">
      <c r="C42" t="e">
        <f t="shared" ref="C42:L42" si="29">C28/SUM($C$28:$L$28)</f>
        <v>#VALUE!</v>
      </c>
      <c r="D42" t="e">
        <f t="shared" si="29"/>
        <v>#VALUE!</v>
      </c>
      <c r="E42" t="e">
        <f t="shared" si="29"/>
        <v>#VALUE!</v>
      </c>
      <c r="F42" t="e">
        <f t="shared" si="29"/>
        <v>#VALUE!</v>
      </c>
      <c r="G42" t="e">
        <f t="shared" si="29"/>
        <v>#VALUE!</v>
      </c>
      <c r="H42" t="e">
        <f t="shared" si="29"/>
        <v>#VALUE!</v>
      </c>
      <c r="I42" t="e">
        <f t="shared" si="29"/>
        <v>#VALUE!</v>
      </c>
      <c r="J42" t="e">
        <f t="shared" si="29"/>
        <v>#VALUE!</v>
      </c>
      <c r="K42" t="e">
        <f t="shared" si="29"/>
        <v>#VALUE!</v>
      </c>
      <c r="L42" t="e">
        <f t="shared" si="29"/>
        <v>#VALUE!</v>
      </c>
    </row>
    <row r="43" spans="1:33" hidden="1">
      <c r="C43" t="e">
        <f>IF(C31="",1,POWER(C31,$C$42))</f>
        <v>#VALUE!</v>
      </c>
      <c r="D43" t="e">
        <f t="shared" ref="D43:L43" si="30">IF(D31="",1,POWER(D31,$C$42))</f>
        <v>#VALUE!</v>
      </c>
      <c r="E43" t="e">
        <f t="shared" si="30"/>
        <v>#VALUE!</v>
      </c>
      <c r="F43" t="e">
        <f t="shared" si="30"/>
        <v>#VALUE!</v>
      </c>
      <c r="G43" t="e">
        <f t="shared" si="30"/>
        <v>#VALUE!</v>
      </c>
      <c r="H43" t="e">
        <f t="shared" si="30"/>
        <v>#VALUE!</v>
      </c>
      <c r="I43" t="e">
        <f t="shared" si="30"/>
        <v>#VALUE!</v>
      </c>
      <c r="J43" t="e">
        <f t="shared" si="30"/>
        <v>#VALUE!</v>
      </c>
      <c r="K43" t="e">
        <f t="shared" si="30"/>
        <v>#VALUE!</v>
      </c>
      <c r="L43" t="e">
        <f t="shared" si="30"/>
        <v>#VALUE!</v>
      </c>
    </row>
    <row r="44" spans="1:33" hidden="1">
      <c r="C44" t="e">
        <f t="shared" ref="C44:L52" si="31">IF(C32="",1,POWER(C32,$C$42))</f>
        <v>#VALUE!</v>
      </c>
      <c r="D44" t="e">
        <f t="shared" si="31"/>
        <v>#VALUE!</v>
      </c>
      <c r="E44" t="e">
        <f t="shared" si="31"/>
        <v>#VALUE!</v>
      </c>
      <c r="F44" t="e">
        <f t="shared" si="31"/>
        <v>#VALUE!</v>
      </c>
      <c r="G44" t="e">
        <f t="shared" si="31"/>
        <v>#VALUE!</v>
      </c>
      <c r="H44" t="e">
        <f t="shared" si="31"/>
        <v>#VALUE!</v>
      </c>
      <c r="I44" t="e">
        <f t="shared" si="31"/>
        <v>#VALUE!</v>
      </c>
      <c r="J44" t="e">
        <f t="shared" si="31"/>
        <v>#VALUE!</v>
      </c>
      <c r="K44" t="e">
        <f t="shared" si="31"/>
        <v>#VALUE!</v>
      </c>
      <c r="L44" t="e">
        <f t="shared" si="31"/>
        <v>#VALUE!</v>
      </c>
    </row>
    <row r="45" spans="1:33" hidden="1">
      <c r="C45" t="e">
        <f t="shared" si="31"/>
        <v>#VALUE!</v>
      </c>
      <c r="D45" t="e">
        <f t="shared" si="31"/>
        <v>#VALUE!</v>
      </c>
      <c r="E45" t="e">
        <f t="shared" si="31"/>
        <v>#VALUE!</v>
      </c>
      <c r="F45" t="e">
        <f t="shared" si="31"/>
        <v>#VALUE!</v>
      </c>
      <c r="G45" t="e">
        <f t="shared" si="31"/>
        <v>#VALUE!</v>
      </c>
      <c r="H45" t="e">
        <f t="shared" si="31"/>
        <v>#VALUE!</v>
      </c>
      <c r="I45" t="e">
        <f t="shared" si="31"/>
        <v>#VALUE!</v>
      </c>
      <c r="J45" t="e">
        <f t="shared" si="31"/>
        <v>#VALUE!</v>
      </c>
      <c r="K45" t="e">
        <f t="shared" si="31"/>
        <v>#VALUE!</v>
      </c>
      <c r="L45" t="e">
        <f t="shared" si="31"/>
        <v>#VALUE!</v>
      </c>
    </row>
    <row r="46" spans="1:33" hidden="1">
      <c r="C46" t="e">
        <f t="shared" si="31"/>
        <v>#VALUE!</v>
      </c>
      <c r="D46" t="e">
        <f t="shared" si="31"/>
        <v>#VALUE!</v>
      </c>
      <c r="E46" t="e">
        <f t="shared" si="31"/>
        <v>#VALUE!</v>
      </c>
      <c r="F46" t="e">
        <f t="shared" si="31"/>
        <v>#VALUE!</v>
      </c>
      <c r="G46" t="e">
        <f t="shared" si="31"/>
        <v>#VALUE!</v>
      </c>
      <c r="H46" t="e">
        <f t="shared" si="31"/>
        <v>#VALUE!</v>
      </c>
      <c r="I46" t="e">
        <f t="shared" si="31"/>
        <v>#VALUE!</v>
      </c>
      <c r="J46" t="e">
        <f t="shared" si="31"/>
        <v>#VALUE!</v>
      </c>
      <c r="K46" t="e">
        <f t="shared" si="31"/>
        <v>#VALUE!</v>
      </c>
      <c r="L46" t="e">
        <f t="shared" si="31"/>
        <v>#VALUE!</v>
      </c>
    </row>
    <row r="47" spans="1:33" hidden="1">
      <c r="C47" t="e">
        <f t="shared" si="31"/>
        <v>#VALUE!</v>
      </c>
      <c r="D47" t="e">
        <f t="shared" si="31"/>
        <v>#VALUE!</v>
      </c>
      <c r="E47" t="e">
        <f t="shared" si="31"/>
        <v>#VALUE!</v>
      </c>
      <c r="F47" t="e">
        <f t="shared" si="31"/>
        <v>#VALUE!</v>
      </c>
      <c r="G47" t="e">
        <f t="shared" si="31"/>
        <v>#VALUE!</v>
      </c>
      <c r="H47" t="e">
        <f t="shared" si="31"/>
        <v>#VALUE!</v>
      </c>
      <c r="I47" t="e">
        <f t="shared" si="31"/>
        <v>#VALUE!</v>
      </c>
      <c r="J47" t="e">
        <f t="shared" si="31"/>
        <v>#VALUE!</v>
      </c>
      <c r="K47" t="e">
        <f t="shared" si="31"/>
        <v>#VALUE!</v>
      </c>
      <c r="L47" t="e">
        <f t="shared" si="31"/>
        <v>#VALUE!</v>
      </c>
    </row>
    <row r="48" spans="1:33" hidden="1">
      <c r="C48" t="e">
        <f t="shared" si="31"/>
        <v>#VALUE!</v>
      </c>
      <c r="D48" t="e">
        <f t="shared" si="31"/>
        <v>#VALUE!</v>
      </c>
      <c r="E48" t="e">
        <f t="shared" si="31"/>
        <v>#VALUE!</v>
      </c>
      <c r="F48" t="e">
        <f t="shared" si="31"/>
        <v>#VALUE!</v>
      </c>
      <c r="G48" t="e">
        <f t="shared" si="31"/>
        <v>#VALUE!</v>
      </c>
      <c r="H48" t="e">
        <f t="shared" si="31"/>
        <v>#VALUE!</v>
      </c>
      <c r="I48" t="e">
        <f t="shared" si="31"/>
        <v>#VALUE!</v>
      </c>
      <c r="J48" t="e">
        <f t="shared" si="31"/>
        <v>#VALUE!</v>
      </c>
      <c r="K48" t="e">
        <f t="shared" si="31"/>
        <v>#VALUE!</v>
      </c>
      <c r="L48" t="e">
        <f t="shared" si="31"/>
        <v>#VALUE!</v>
      </c>
    </row>
    <row r="49" spans="1:25" hidden="1">
      <c r="C49" t="e">
        <f t="shared" si="31"/>
        <v>#VALUE!</v>
      </c>
      <c r="D49" t="e">
        <f t="shared" si="31"/>
        <v>#VALUE!</v>
      </c>
      <c r="E49" t="e">
        <f t="shared" si="31"/>
        <v>#VALUE!</v>
      </c>
      <c r="F49" t="e">
        <f t="shared" si="31"/>
        <v>#VALUE!</v>
      </c>
      <c r="G49" t="e">
        <f t="shared" si="31"/>
        <v>#VALUE!</v>
      </c>
      <c r="H49" t="e">
        <f t="shared" si="31"/>
        <v>#VALUE!</v>
      </c>
      <c r="I49" t="e">
        <f t="shared" si="31"/>
        <v>#VALUE!</v>
      </c>
      <c r="J49" t="e">
        <f t="shared" si="31"/>
        <v>#VALUE!</v>
      </c>
      <c r="K49" t="e">
        <f t="shared" si="31"/>
        <v>#VALUE!</v>
      </c>
      <c r="L49" t="e">
        <f t="shared" si="31"/>
        <v>#VALUE!</v>
      </c>
    </row>
    <row r="50" spans="1:25" hidden="1">
      <c r="C50" t="e">
        <f t="shared" si="31"/>
        <v>#VALUE!</v>
      </c>
      <c r="D50" t="e">
        <f t="shared" si="31"/>
        <v>#VALUE!</v>
      </c>
      <c r="E50" t="e">
        <f t="shared" si="31"/>
        <v>#VALUE!</v>
      </c>
      <c r="F50" t="e">
        <f t="shared" si="31"/>
        <v>#VALUE!</v>
      </c>
      <c r="G50" t="e">
        <f t="shared" si="31"/>
        <v>#VALUE!</v>
      </c>
      <c r="H50" t="e">
        <f t="shared" si="31"/>
        <v>#VALUE!</v>
      </c>
      <c r="I50" t="e">
        <f t="shared" si="31"/>
        <v>#VALUE!</v>
      </c>
      <c r="J50" t="e">
        <f t="shared" si="31"/>
        <v>#VALUE!</v>
      </c>
      <c r="K50" t="e">
        <f t="shared" si="31"/>
        <v>#VALUE!</v>
      </c>
      <c r="L50" t="e">
        <f t="shared" si="31"/>
        <v>#VALUE!</v>
      </c>
    </row>
    <row r="51" spans="1:25" hidden="1">
      <c r="C51" t="e">
        <f t="shared" si="31"/>
        <v>#VALUE!</v>
      </c>
      <c r="D51" t="e">
        <f t="shared" si="31"/>
        <v>#VALUE!</v>
      </c>
      <c r="E51" t="e">
        <f t="shared" si="31"/>
        <v>#VALUE!</v>
      </c>
      <c r="F51" t="e">
        <f t="shared" si="31"/>
        <v>#VALUE!</v>
      </c>
      <c r="G51" t="e">
        <f t="shared" si="31"/>
        <v>#VALUE!</v>
      </c>
      <c r="H51" t="e">
        <f t="shared" si="31"/>
        <v>#VALUE!</v>
      </c>
      <c r="I51" t="e">
        <f t="shared" si="31"/>
        <v>#VALUE!</v>
      </c>
      <c r="J51" t="e">
        <f t="shared" si="31"/>
        <v>#VALUE!</v>
      </c>
      <c r="K51" t="e">
        <f t="shared" si="31"/>
        <v>#VALUE!</v>
      </c>
      <c r="L51" t="e">
        <f t="shared" si="31"/>
        <v>#VALUE!</v>
      </c>
    </row>
    <row r="52" spans="1:25" hidden="1">
      <c r="C52" t="e">
        <f t="shared" si="31"/>
        <v>#VALUE!</v>
      </c>
      <c r="D52" t="e">
        <f t="shared" si="31"/>
        <v>#VALUE!</v>
      </c>
      <c r="E52" t="e">
        <f t="shared" si="31"/>
        <v>#VALUE!</v>
      </c>
      <c r="F52" t="e">
        <f t="shared" si="31"/>
        <v>#VALUE!</v>
      </c>
      <c r="G52" t="e">
        <f t="shared" si="31"/>
        <v>#VALUE!</v>
      </c>
      <c r="H52" t="e">
        <f t="shared" si="31"/>
        <v>#VALUE!</v>
      </c>
      <c r="I52" t="e">
        <f t="shared" si="31"/>
        <v>#VALUE!</v>
      </c>
      <c r="J52" t="e">
        <f t="shared" si="31"/>
        <v>#VALUE!</v>
      </c>
      <c r="K52" t="e">
        <f t="shared" si="31"/>
        <v>#VALUE!</v>
      </c>
      <c r="L52" t="e">
        <f t="shared" si="31"/>
        <v>#VALUE!</v>
      </c>
    </row>
    <row r="53" spans="1:25">
      <c r="A53" s="42" t="s">
        <v>27</v>
      </c>
      <c r="B53" s="43"/>
      <c r="C53" s="8">
        <f t="shared" ref="C53:L53" si="32">IF((COLUMN(C31)-COLUMN($C$31)+1)&gt;$C$57,1,MAX(P31:P40)-MIN(P31:P40))</f>
        <v>1</v>
      </c>
      <c r="D53" s="8">
        <f t="shared" si="32"/>
        <v>1</v>
      </c>
      <c r="E53" s="8">
        <f t="shared" si="32"/>
        <v>1</v>
      </c>
      <c r="F53" s="8">
        <f t="shared" si="32"/>
        <v>1</v>
      </c>
      <c r="G53" s="8">
        <f t="shared" si="32"/>
        <v>1</v>
      </c>
      <c r="H53" s="8">
        <f t="shared" si="32"/>
        <v>1</v>
      </c>
      <c r="I53" s="8">
        <f t="shared" si="32"/>
        <v>1</v>
      </c>
      <c r="J53" s="8">
        <f t="shared" si="32"/>
        <v>1</v>
      </c>
      <c r="K53" s="8">
        <f t="shared" si="32"/>
        <v>1</v>
      </c>
      <c r="L53" s="8">
        <f t="shared" si="32"/>
        <v>1</v>
      </c>
    </row>
    <row r="54" spans="1:25" hidden="1">
      <c r="A54" s="31"/>
      <c r="B54" s="32"/>
      <c r="C54" s="8">
        <f>IF(C53=1,0,C53)</f>
        <v>0</v>
      </c>
      <c r="D54" s="8">
        <f t="shared" ref="D54:L54" si="33">IF(D53=1,0,D53)</f>
        <v>0</v>
      </c>
      <c r="E54" s="8">
        <f t="shared" si="33"/>
        <v>0</v>
      </c>
      <c r="F54" s="8">
        <f t="shared" si="33"/>
        <v>0</v>
      </c>
      <c r="G54" s="8">
        <f t="shared" si="33"/>
        <v>0</v>
      </c>
      <c r="H54" s="8">
        <f t="shared" si="33"/>
        <v>0</v>
      </c>
      <c r="I54" s="8">
        <f t="shared" si="33"/>
        <v>0</v>
      </c>
      <c r="J54" s="8">
        <f t="shared" si="33"/>
        <v>0</v>
      </c>
      <c r="K54" s="8">
        <f t="shared" si="33"/>
        <v>0</v>
      </c>
      <c r="L54" s="8">
        <f t="shared" si="33"/>
        <v>0</v>
      </c>
    </row>
    <row r="55" spans="1:25" hidden="1">
      <c r="A55" s="42" t="s">
        <v>27</v>
      </c>
      <c r="B55" s="43"/>
      <c r="C55" s="8">
        <f>IF($H$57="Não",C53,MAX($C$54:$L$54))</f>
        <v>1</v>
      </c>
      <c r="D55" s="8">
        <f t="shared" ref="D55:L55" si="34">IF($H$57="Não",D53,MAX($C$54:$L$54))</f>
        <v>1</v>
      </c>
      <c r="E55" s="8">
        <f t="shared" si="34"/>
        <v>1</v>
      </c>
      <c r="F55" s="8">
        <f t="shared" si="34"/>
        <v>1</v>
      </c>
      <c r="G55" s="8">
        <f t="shared" si="34"/>
        <v>1</v>
      </c>
      <c r="H55" s="8">
        <f t="shared" si="34"/>
        <v>1</v>
      </c>
      <c r="I55" s="8">
        <f t="shared" si="34"/>
        <v>1</v>
      </c>
      <c r="J55" s="8">
        <f t="shared" si="34"/>
        <v>1</v>
      </c>
      <c r="K55" s="8">
        <f t="shared" si="34"/>
        <v>1</v>
      </c>
      <c r="L55" s="8">
        <f t="shared" si="34"/>
        <v>1</v>
      </c>
    </row>
    <row r="57" spans="1:25">
      <c r="A57" s="36" t="s">
        <v>29</v>
      </c>
      <c r="B57" s="36"/>
      <c r="C57" s="9">
        <f>COUNT(C13:L13)</f>
        <v>0</v>
      </c>
      <c r="F57" s="45" t="s">
        <v>41</v>
      </c>
      <c r="G57" s="45"/>
      <c r="H57" s="46" t="s">
        <v>42</v>
      </c>
    </row>
    <row r="58" spans="1:25">
      <c r="A58" s="36" t="s">
        <v>30</v>
      </c>
      <c r="B58" s="36"/>
      <c r="C58" s="9">
        <f>COUNT(C13:C22)</f>
        <v>0</v>
      </c>
    </row>
    <row r="59" spans="1:25">
      <c r="A59" s="13"/>
      <c r="B59" s="13"/>
    </row>
    <row r="60" spans="1:25">
      <c r="A60" s="37" t="s">
        <v>31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25">
      <c r="A61" s="2"/>
      <c r="B61" s="3">
        <v>1</v>
      </c>
      <c r="C61" s="3">
        <f>B61+1</f>
        <v>2</v>
      </c>
      <c r="D61" s="3">
        <f t="shared" ref="D61:J61" si="35">C61+1</f>
        <v>3</v>
      </c>
      <c r="E61" s="3">
        <f t="shared" si="35"/>
        <v>4</v>
      </c>
      <c r="F61" s="3">
        <f t="shared" si="35"/>
        <v>5</v>
      </c>
      <c r="G61" s="3">
        <f t="shared" si="35"/>
        <v>6</v>
      </c>
      <c r="H61" s="3">
        <f t="shared" si="35"/>
        <v>7</v>
      </c>
      <c r="I61" s="3">
        <f t="shared" si="35"/>
        <v>8</v>
      </c>
      <c r="J61" s="3">
        <f t="shared" si="35"/>
        <v>9</v>
      </c>
      <c r="K61" s="3">
        <f>J61+1</f>
        <v>10</v>
      </c>
    </row>
    <row r="62" spans="1:25">
      <c r="A62" s="3">
        <v>1</v>
      </c>
      <c r="B62" s="14" t="str">
        <f t="shared" ref="B62:B70" ca="1" si="36">IF($A62=B$61,"",IF(B$61&gt;$C$58,"",IF($A62&gt;$C$58,"",IF($C$30*INDIRECT(ADDRESS($A$23+$A62-1,$B$23))&gt;=$C$30*INDIRECT(ADDRESS($A$23+B$61-1,$B$23)),$C$41,0)+IF($D$30*INDIRECT(ADDRESS($A$23+$A62-1,$B$23+1))&gt;=$D$30*INDIRECT(ADDRESS($A$23+B$61-1,$B$23+1)),$D$41,0)+IF($E$30*INDIRECT(ADDRESS($A$23+$A62-1,$B$23+2))&gt;=$E$30*INDIRECT(ADDRESS($A$23+B$61-1,$B$23+2)),$E$41,0)+IF($F$30*INDIRECT(ADDRESS($A$23+$A62-1,$B$23+3))&gt;=$F$30*INDIRECT(ADDRESS($A$23+B$61-1,$B$23+3)),$F$41,0)+IF($G$30*INDIRECT(ADDRESS($A$23+$A62-1,$B$23+4))&gt;=$G$30*INDIRECT(ADDRESS($A$23+B$61-1,$B$23+4)),$G$41,0)+IF($H$30*INDIRECT(ADDRESS($A$23+$A62-1,$B$23+5))&gt;=$H$30*INDIRECT(ADDRESS($A$23+B$61-1,$B$23+5)),$H$41,0)+IF($I$30*INDIRECT(ADDRESS($A$23+$A62-1,$B$23+6))&gt;=$I$30*INDIRECT(ADDRESS($A$23+B$61-1,$B$23+6)),$I$41,0)+IF($J$30*INDIRECT(ADDRESS($A$23+$A62-1,$B$23+7))&gt;=$J$30*INDIRECT(ADDRESS($A$23+B$61-1,$B$23+7)),$J$41,0)+IF($K$30*INDIRECT(ADDRESS($A$23+$A62-1,$B$23+8))&gt;=$K$30*INDIRECT(ADDRESS($A$23+B$61-1,$B$23+8)),$K$41,0)+IF($L$30*INDIRECT(ADDRESS($A$23+$A62-1,$B$23+9))&gt;=$L$30*INDIRECT(ADDRESS($A$23+B$61-1,$B$23+9)),$L$41,0))))</f>
        <v/>
      </c>
      <c r="C62" s="14" t="str">
        <f t="shared" ref="C62:K62" ca="1" si="37">IF($A62=C$61,"",IF(C$61&gt;$C$58,"",IF($A62&gt;$C$58,"",IF($C$30*INDIRECT(ADDRESS($A$23+$A62-1,$B$23))&gt;=$C$30*INDIRECT(ADDRESS($A$23+C$61-1,$B$23)),$C$41,0)+IF($D$30*INDIRECT(ADDRESS($A$23+$A62-1,$B$23+1))&gt;=$D$30*INDIRECT(ADDRESS($A$23+C$61-1,$B$23+1)),$D$41,0)+IF($E$30*INDIRECT(ADDRESS($A$23+$A62-1,$B$23+2))&gt;=$E$30*INDIRECT(ADDRESS($A$23+C$61-1,$B$23+2)),$E$41,0)+IF($F$30*INDIRECT(ADDRESS($A$23+$A62-1,$B$23+3))&gt;=$F$30*INDIRECT(ADDRESS($A$23+C$61-1,$B$23+3)),$F$41,0)+IF($G$30*INDIRECT(ADDRESS($A$23+$A62-1,$B$23+4))&gt;=$G$30*INDIRECT(ADDRESS($A$23+C$61-1,$B$23+4)),$G$41,0)+IF($H$30*INDIRECT(ADDRESS($A$23+$A62-1,$B$23+5))&gt;=$H$30*INDIRECT(ADDRESS($A$23+C$61-1,$B$23+5)),$H$41,0)+IF($I$30*INDIRECT(ADDRESS($A$23+$A62-1,$B$23+6))&gt;=$I$30*INDIRECT(ADDRESS($A$23+C$61-1,$B$23+6)),$I$41,0)+IF($J$30*INDIRECT(ADDRESS($A$23+$A62-1,$B$23+7))&gt;=$J$30*INDIRECT(ADDRESS($A$23+C$61-1,$B$23+7)),$J$41,0)+IF($K$30*INDIRECT(ADDRESS($A$23+$A62-1,$B$23+8))&gt;=$K$30*INDIRECT(ADDRESS($A$23+C$61-1,$B$23+8)),$K$41,0)+IF($L$30*INDIRECT(ADDRESS($A$23+$A62-1,$B$23+9))&gt;=$L$30*INDIRECT(ADDRESS($A$23+C$61-1,$B$23+9)),$L$41,0))))</f>
        <v/>
      </c>
      <c r="D62" s="14" t="str">
        <f t="shared" ca="1" si="37"/>
        <v/>
      </c>
      <c r="E62" s="14" t="str">
        <f t="shared" ca="1" si="37"/>
        <v/>
      </c>
      <c r="F62" s="14" t="str">
        <f t="shared" ca="1" si="37"/>
        <v/>
      </c>
      <c r="G62" s="14" t="str">
        <f t="shared" ca="1" si="37"/>
        <v/>
      </c>
      <c r="H62" s="14" t="str">
        <f t="shared" ca="1" si="37"/>
        <v/>
      </c>
      <c r="I62" s="14" t="str">
        <f t="shared" ca="1" si="37"/>
        <v/>
      </c>
      <c r="J62" s="14" t="str">
        <f t="shared" ca="1" si="37"/>
        <v/>
      </c>
      <c r="K62" s="14" t="str">
        <f t="shared" ca="1" si="37"/>
        <v/>
      </c>
      <c r="M62" s="16" t="s">
        <v>33</v>
      </c>
      <c r="N62" s="14" t="e">
        <f ca="1">SUM(B62:K71)/(C58*(C58-1))</f>
        <v>#DIV/0!</v>
      </c>
      <c r="P62" s="15" t="e">
        <f t="shared" ref="P62:P71" ca="1" si="38">IF(B62&gt;$N$62,B62,1000)</f>
        <v>#DIV/0!</v>
      </c>
      <c r="Q62" s="15" t="e">
        <f t="shared" ref="Q62:Q71" ca="1" si="39">IF(C62&gt;$N$62,C62,1000)</f>
        <v>#DIV/0!</v>
      </c>
      <c r="R62" s="15" t="e">
        <f t="shared" ref="R62:R71" ca="1" si="40">IF(D62&gt;$N$62,D62,1000)</f>
        <v>#DIV/0!</v>
      </c>
      <c r="S62" s="15" t="e">
        <f t="shared" ref="S62:S71" ca="1" si="41">IF(E62&gt;$N$62,E62,1000)</f>
        <v>#DIV/0!</v>
      </c>
      <c r="T62" s="15" t="e">
        <f t="shared" ref="T62:T71" ca="1" si="42">IF(F62&gt;$N$62,F62,1000)</f>
        <v>#DIV/0!</v>
      </c>
      <c r="U62" s="15" t="e">
        <f t="shared" ref="U62:U71" ca="1" si="43">IF(G62&gt;$N$62,G62,1000)</f>
        <v>#DIV/0!</v>
      </c>
      <c r="V62" s="15" t="e">
        <f t="shared" ref="V62:V71" ca="1" si="44">IF(H62&gt;$N$62,H62,1000)</f>
        <v>#DIV/0!</v>
      </c>
      <c r="W62" s="15" t="e">
        <f t="shared" ref="W62:W71" ca="1" si="45">IF(I62&gt;$N$62,I62,1000)</f>
        <v>#DIV/0!</v>
      </c>
      <c r="X62" s="15" t="e">
        <f t="shared" ref="X62:X71" ca="1" si="46">IF(J62&gt;$N$62,J62,1000)</f>
        <v>#DIV/0!</v>
      </c>
      <c r="Y62" s="15" t="e">
        <f t="shared" ref="Y62:Y71" ca="1" si="47">IF(K62&gt;$N$62,K62,1000)</f>
        <v>#DIV/0!</v>
      </c>
    </row>
    <row r="63" spans="1:25">
      <c r="A63" s="3">
        <f>A62+1</f>
        <v>2</v>
      </c>
      <c r="B63" s="14" t="str">
        <f t="shared" ca="1" si="36"/>
        <v/>
      </c>
      <c r="C63" s="14" t="str">
        <f t="shared" ref="C63:J71" ca="1" si="48">IF($A63=C$61,"",IF(C$61&gt;$C$58,"",IF($A63&gt;$C$58,"",IF($C$30*INDIRECT(ADDRESS($A$23+$A63-1,$B$23))&gt;=$C$30*INDIRECT(ADDRESS($A$23+C$61-1,$B$23)),$C$41,0)+IF($D$30*INDIRECT(ADDRESS($A$23+$A63-1,$B$23+1))&gt;=$D$30*INDIRECT(ADDRESS($A$23+C$61-1,$B$23+1)),$D$41,0)+IF($E$30*INDIRECT(ADDRESS($A$23+$A63-1,$B$23+2))&gt;=$E$30*INDIRECT(ADDRESS($A$23+C$61-1,$B$23+2)),$E$41,0)+IF($F$30*INDIRECT(ADDRESS($A$23+$A63-1,$B$23+3))&gt;=$F$30*INDIRECT(ADDRESS($A$23+C$61-1,$B$23+3)),$F$41,0)+IF($G$30*INDIRECT(ADDRESS($A$23+$A63-1,$B$23+4))&gt;=$G$30*INDIRECT(ADDRESS($A$23+C$61-1,$B$23+4)),$G$41,0)+IF($H$30*INDIRECT(ADDRESS($A$23+$A63-1,$B$23+5))&gt;=$H$30*INDIRECT(ADDRESS($A$23+C$61-1,$B$23+5)),$H$41,0)+IF($I$30*INDIRECT(ADDRESS($A$23+$A63-1,$B$23+6))&gt;=$I$30*INDIRECT(ADDRESS($A$23+C$61-1,$B$23+6)),$I$41,0)+IF($J$30*INDIRECT(ADDRESS($A$23+$A63-1,$B$23+7))&gt;=$J$30*INDIRECT(ADDRESS($A$23+C$61-1,$B$23+7)),$J$41,0)+IF($K$30*INDIRECT(ADDRESS($A$23+$A63-1,$B$23+8))&gt;=$K$30*INDIRECT(ADDRESS($A$23+C$61-1,$B$23+8)),$K$41,0)+IF($L$30*INDIRECT(ADDRESS($A$23+$A63-1,$B$23+9))&gt;=$L$30*INDIRECT(ADDRESS($A$23+C$61-1,$B$23+9)),$L$41,0))))</f>
        <v/>
      </c>
      <c r="D63" s="14" t="str">
        <f t="shared" ca="1" si="48"/>
        <v/>
      </c>
      <c r="E63" s="14" t="str">
        <f t="shared" ca="1" si="48"/>
        <v/>
      </c>
      <c r="F63" s="14" t="str">
        <f t="shared" ca="1" si="48"/>
        <v/>
      </c>
      <c r="G63" s="14" t="str">
        <f t="shared" ca="1" si="48"/>
        <v/>
      </c>
      <c r="H63" s="14" t="str">
        <f t="shared" ca="1" si="48"/>
        <v/>
      </c>
      <c r="I63" s="14" t="str">
        <f t="shared" ca="1" si="48"/>
        <v/>
      </c>
      <c r="J63" s="14" t="str">
        <f t="shared" ca="1" si="48"/>
        <v/>
      </c>
      <c r="K63" s="14" t="str">
        <f t="shared" ref="K63:K71" ca="1" si="49">IF($A63=K$61,"",IF(K$61&gt;$C$58,"",IF($A63&gt;$C$58,"",IF($C$30*INDIRECT(ADDRESS($A$23+$A63-1,$B$23))&gt;=$C$30*INDIRECT(ADDRESS($A$23+K$61-1,$B$23)),$C$41,0)+IF($D$30*INDIRECT(ADDRESS($A$23+$A63-1,$B$23+1))&gt;=$D$30*INDIRECT(ADDRESS($A$23+K$61-1,$B$23+1)),$D$41,0)+IF($E$30*INDIRECT(ADDRESS($A$23+$A63-1,$B$23+2))&gt;=$E$30*INDIRECT(ADDRESS($A$23+K$61-1,$B$23+2)),$E$41,0)+IF($F$30*INDIRECT(ADDRESS($A$23+$A63-1,$B$23+3))&gt;=$F$30*INDIRECT(ADDRESS($A$23+K$61-1,$B$23+3)),$F$41,0)+IF($G$30*INDIRECT(ADDRESS($A$23+$A63-1,$B$23+4))&gt;=$G$30*INDIRECT(ADDRESS($A$23+K$61-1,$B$23+4)),$G$41,0)+IF($H$30*INDIRECT(ADDRESS($A$23+$A63-1,$B$23+5))&gt;=$H$30*INDIRECT(ADDRESS($A$23+K$61-1,$B$23+5)),$H$41,0)+IF($I$30*INDIRECT(ADDRESS($A$23+$A63-1,$B$23+6))&gt;=$I$30*INDIRECT(ADDRESS($A$23+K$61-1,$B$23+6)),$I$41,0)+IF($J$30*INDIRECT(ADDRESS($A$23+$A63-1,$B$23+7))&gt;=$J$30*INDIRECT(ADDRESS($A$23+K$61-1,$B$23+7)),$J$41,0)+IF($K$30*INDIRECT(ADDRESS($A$23+$A63-1,$B$23+8))&gt;=$K$30*INDIRECT(ADDRESS($A$23+K$61-1,$B$23+8)),$K$41,0)+IF($L$30*INDIRECT(ADDRESS($A$23+$A63-1,$B$23+9))&gt;=$L$30*INDIRECT(ADDRESS($A$23+K$61-1,$B$23+9)),$L$41,0))))</f>
        <v/>
      </c>
      <c r="M63" s="17" t="s">
        <v>36</v>
      </c>
      <c r="N63" s="18" t="e">
        <f ca="1">MIN(P62:T66)</f>
        <v>#DIV/0!</v>
      </c>
      <c r="P63" s="15" t="e">
        <f t="shared" ca="1" si="38"/>
        <v>#DIV/0!</v>
      </c>
      <c r="Q63" s="15" t="e">
        <f t="shared" ca="1" si="39"/>
        <v>#DIV/0!</v>
      </c>
      <c r="R63" s="15" t="e">
        <f t="shared" ca="1" si="40"/>
        <v>#DIV/0!</v>
      </c>
      <c r="S63" s="15" t="e">
        <f t="shared" ca="1" si="41"/>
        <v>#DIV/0!</v>
      </c>
      <c r="T63" s="15" t="e">
        <f t="shared" ca="1" si="42"/>
        <v>#DIV/0!</v>
      </c>
      <c r="U63" s="15" t="e">
        <f t="shared" ca="1" si="43"/>
        <v>#DIV/0!</v>
      </c>
      <c r="V63" s="15" t="e">
        <f t="shared" ca="1" si="44"/>
        <v>#DIV/0!</v>
      </c>
      <c r="W63" s="15" t="e">
        <f t="shared" ca="1" si="45"/>
        <v>#DIV/0!</v>
      </c>
      <c r="X63" s="15" t="e">
        <f t="shared" ca="1" si="46"/>
        <v>#DIV/0!</v>
      </c>
      <c r="Y63" s="15" t="e">
        <f t="shared" ca="1" si="47"/>
        <v>#DIV/0!</v>
      </c>
    </row>
    <row r="64" spans="1:25">
      <c r="A64" s="3">
        <f t="shared" ref="A64:A71" si="50">A63+1</f>
        <v>3</v>
      </c>
      <c r="B64" s="14" t="str">
        <f t="shared" ca="1" si="36"/>
        <v/>
      </c>
      <c r="C64" s="14" t="str">
        <f t="shared" ca="1" si="48"/>
        <v/>
      </c>
      <c r="D64" s="14" t="str">
        <f t="shared" ca="1" si="48"/>
        <v/>
      </c>
      <c r="E64" s="14" t="str">
        <f t="shared" ca="1" si="48"/>
        <v/>
      </c>
      <c r="F64" s="14" t="str">
        <f t="shared" ca="1" si="48"/>
        <v/>
      </c>
      <c r="G64" s="14" t="str">
        <f t="shared" ca="1" si="48"/>
        <v/>
      </c>
      <c r="H64" s="14" t="str">
        <f t="shared" ca="1" si="48"/>
        <v/>
      </c>
      <c r="I64" s="14" t="str">
        <f t="shared" ca="1" si="48"/>
        <v/>
      </c>
      <c r="J64" s="14" t="str">
        <f t="shared" ca="1" si="48"/>
        <v/>
      </c>
      <c r="K64" s="14" t="str">
        <f t="shared" ca="1" si="49"/>
        <v/>
      </c>
      <c r="P64" s="15" t="e">
        <f t="shared" ca="1" si="38"/>
        <v>#DIV/0!</v>
      </c>
      <c r="Q64" s="15" t="e">
        <f t="shared" ca="1" si="39"/>
        <v>#DIV/0!</v>
      </c>
      <c r="R64" s="15" t="e">
        <f t="shared" ca="1" si="40"/>
        <v>#DIV/0!</v>
      </c>
      <c r="S64" s="15" t="e">
        <f t="shared" ca="1" si="41"/>
        <v>#DIV/0!</v>
      </c>
      <c r="T64" s="15" t="e">
        <f t="shared" ca="1" si="42"/>
        <v>#DIV/0!</v>
      </c>
      <c r="U64" s="15" t="e">
        <f t="shared" ca="1" si="43"/>
        <v>#DIV/0!</v>
      </c>
      <c r="V64" s="15" t="e">
        <f t="shared" ca="1" si="44"/>
        <v>#DIV/0!</v>
      </c>
      <c r="W64" s="15" t="e">
        <f t="shared" ca="1" si="45"/>
        <v>#DIV/0!</v>
      </c>
      <c r="X64" s="15" t="e">
        <f t="shared" ca="1" si="46"/>
        <v>#DIV/0!</v>
      </c>
      <c r="Y64" s="15" t="e">
        <f t="shared" ca="1" si="47"/>
        <v>#DIV/0!</v>
      </c>
    </row>
    <row r="65" spans="1:25">
      <c r="A65" s="3">
        <f t="shared" si="50"/>
        <v>4</v>
      </c>
      <c r="B65" s="14" t="str">
        <f t="shared" ca="1" si="36"/>
        <v/>
      </c>
      <c r="C65" s="14" t="str">
        <f t="shared" ca="1" si="48"/>
        <v/>
      </c>
      <c r="D65" s="14" t="str">
        <f t="shared" ca="1" si="48"/>
        <v/>
      </c>
      <c r="E65" s="14" t="str">
        <f t="shared" ca="1" si="48"/>
        <v/>
      </c>
      <c r="F65" s="14" t="str">
        <f t="shared" ca="1" si="48"/>
        <v/>
      </c>
      <c r="G65" s="14" t="str">
        <f t="shared" ca="1" si="48"/>
        <v/>
      </c>
      <c r="H65" s="14" t="str">
        <f t="shared" ca="1" si="48"/>
        <v/>
      </c>
      <c r="I65" s="14" t="str">
        <f t="shared" ca="1" si="48"/>
        <v/>
      </c>
      <c r="J65" s="14" t="str">
        <f t="shared" ca="1" si="48"/>
        <v/>
      </c>
      <c r="K65" s="14" t="str">
        <f t="shared" ca="1" si="49"/>
        <v/>
      </c>
      <c r="P65" s="15" t="e">
        <f t="shared" ca="1" si="38"/>
        <v>#DIV/0!</v>
      </c>
      <c r="Q65" s="15" t="e">
        <f t="shared" ca="1" si="39"/>
        <v>#DIV/0!</v>
      </c>
      <c r="R65" s="15" t="e">
        <f t="shared" ca="1" si="40"/>
        <v>#DIV/0!</v>
      </c>
      <c r="S65" s="15" t="e">
        <f t="shared" ca="1" si="41"/>
        <v>#DIV/0!</v>
      </c>
      <c r="T65" s="15" t="e">
        <f t="shared" ca="1" si="42"/>
        <v>#DIV/0!</v>
      </c>
      <c r="U65" s="15" t="e">
        <f t="shared" ca="1" si="43"/>
        <v>#DIV/0!</v>
      </c>
      <c r="V65" s="15" t="e">
        <f t="shared" ca="1" si="44"/>
        <v>#DIV/0!</v>
      </c>
      <c r="W65" s="15" t="e">
        <f t="shared" ca="1" si="45"/>
        <v>#DIV/0!</v>
      </c>
      <c r="X65" s="15" t="e">
        <f t="shared" ca="1" si="46"/>
        <v>#DIV/0!</v>
      </c>
      <c r="Y65" s="15" t="e">
        <f t="shared" ca="1" si="47"/>
        <v>#DIV/0!</v>
      </c>
    </row>
    <row r="66" spans="1:25">
      <c r="A66" s="3">
        <f t="shared" si="50"/>
        <v>5</v>
      </c>
      <c r="B66" s="14" t="str">
        <f t="shared" ca="1" si="36"/>
        <v/>
      </c>
      <c r="C66" s="14" t="str">
        <f t="shared" ca="1" si="48"/>
        <v/>
      </c>
      <c r="D66" s="14" t="str">
        <f t="shared" ca="1" si="48"/>
        <v/>
      </c>
      <c r="E66" s="14" t="str">
        <f t="shared" ca="1" si="48"/>
        <v/>
      </c>
      <c r="F66" s="14" t="str">
        <f t="shared" ca="1" si="48"/>
        <v/>
      </c>
      <c r="G66" s="14" t="str">
        <f t="shared" ca="1" si="48"/>
        <v/>
      </c>
      <c r="H66" s="14" t="str">
        <f t="shared" ca="1" si="48"/>
        <v/>
      </c>
      <c r="I66" s="14" t="str">
        <f t="shared" ca="1" si="48"/>
        <v/>
      </c>
      <c r="J66" s="14" t="str">
        <f t="shared" ca="1" si="48"/>
        <v/>
      </c>
      <c r="K66" s="14" t="str">
        <f t="shared" ca="1" si="49"/>
        <v/>
      </c>
      <c r="P66" s="15" t="e">
        <f t="shared" ca="1" si="38"/>
        <v>#DIV/0!</v>
      </c>
      <c r="Q66" s="15" t="e">
        <f t="shared" ca="1" si="39"/>
        <v>#DIV/0!</v>
      </c>
      <c r="R66" s="15" t="e">
        <f t="shared" ca="1" si="40"/>
        <v>#DIV/0!</v>
      </c>
      <c r="S66" s="15" t="e">
        <f t="shared" ca="1" si="41"/>
        <v>#DIV/0!</v>
      </c>
      <c r="T66" s="15" t="e">
        <f t="shared" ca="1" si="42"/>
        <v>#DIV/0!</v>
      </c>
      <c r="U66" s="15" t="e">
        <f t="shared" ca="1" si="43"/>
        <v>#DIV/0!</v>
      </c>
      <c r="V66" s="15" t="e">
        <f t="shared" ca="1" si="44"/>
        <v>#DIV/0!</v>
      </c>
      <c r="W66" s="15" t="e">
        <f t="shared" ca="1" si="45"/>
        <v>#DIV/0!</v>
      </c>
      <c r="X66" s="15" t="e">
        <f t="shared" ca="1" si="46"/>
        <v>#DIV/0!</v>
      </c>
      <c r="Y66" s="15" t="e">
        <f t="shared" ca="1" si="47"/>
        <v>#DIV/0!</v>
      </c>
    </row>
    <row r="67" spans="1:25">
      <c r="A67" s="3">
        <f t="shared" si="50"/>
        <v>6</v>
      </c>
      <c r="B67" s="14" t="str">
        <f t="shared" ca="1" si="36"/>
        <v/>
      </c>
      <c r="C67" s="14" t="str">
        <f t="shared" ca="1" si="48"/>
        <v/>
      </c>
      <c r="D67" s="14" t="str">
        <f t="shared" ca="1" si="48"/>
        <v/>
      </c>
      <c r="E67" s="14" t="str">
        <f t="shared" ca="1" si="48"/>
        <v/>
      </c>
      <c r="F67" s="14" t="str">
        <f t="shared" ca="1" si="48"/>
        <v/>
      </c>
      <c r="G67" s="14" t="str">
        <f t="shared" ca="1" si="48"/>
        <v/>
      </c>
      <c r="H67" s="14" t="str">
        <f t="shared" ca="1" si="48"/>
        <v/>
      </c>
      <c r="I67" s="14" t="str">
        <f t="shared" ca="1" si="48"/>
        <v/>
      </c>
      <c r="J67" s="14" t="str">
        <f t="shared" ca="1" si="48"/>
        <v/>
      </c>
      <c r="K67" s="14" t="str">
        <f t="shared" ca="1" si="49"/>
        <v/>
      </c>
      <c r="P67" s="15" t="e">
        <f t="shared" ca="1" si="38"/>
        <v>#DIV/0!</v>
      </c>
      <c r="Q67" s="15" t="e">
        <f t="shared" ca="1" si="39"/>
        <v>#DIV/0!</v>
      </c>
      <c r="R67" s="15" t="e">
        <f t="shared" ca="1" si="40"/>
        <v>#DIV/0!</v>
      </c>
      <c r="S67" s="15" t="e">
        <f t="shared" ca="1" si="41"/>
        <v>#DIV/0!</v>
      </c>
      <c r="T67" s="15" t="e">
        <f t="shared" ca="1" si="42"/>
        <v>#DIV/0!</v>
      </c>
      <c r="U67" s="15" t="e">
        <f t="shared" ca="1" si="43"/>
        <v>#DIV/0!</v>
      </c>
      <c r="V67" s="15" t="e">
        <f t="shared" ca="1" si="44"/>
        <v>#DIV/0!</v>
      </c>
      <c r="W67" s="15" t="e">
        <f t="shared" ca="1" si="45"/>
        <v>#DIV/0!</v>
      </c>
      <c r="X67" s="15" t="e">
        <f t="shared" ca="1" si="46"/>
        <v>#DIV/0!</v>
      </c>
      <c r="Y67" s="15" t="e">
        <f t="shared" ca="1" si="47"/>
        <v>#DIV/0!</v>
      </c>
    </row>
    <row r="68" spans="1:25">
      <c r="A68" s="3">
        <f t="shared" si="50"/>
        <v>7</v>
      </c>
      <c r="B68" s="14" t="str">
        <f t="shared" ca="1" si="36"/>
        <v/>
      </c>
      <c r="C68" s="14" t="str">
        <f t="shared" ca="1" si="48"/>
        <v/>
      </c>
      <c r="D68" s="14" t="str">
        <f t="shared" ca="1" si="48"/>
        <v/>
      </c>
      <c r="E68" s="14" t="str">
        <f t="shared" ca="1" si="48"/>
        <v/>
      </c>
      <c r="F68" s="14" t="str">
        <f t="shared" ca="1" si="48"/>
        <v/>
      </c>
      <c r="G68" s="14" t="str">
        <f t="shared" ca="1" si="48"/>
        <v/>
      </c>
      <c r="H68" s="14" t="str">
        <f t="shared" ca="1" si="48"/>
        <v/>
      </c>
      <c r="I68" s="14" t="str">
        <f t="shared" ca="1" si="48"/>
        <v/>
      </c>
      <c r="J68" s="14" t="str">
        <f t="shared" ca="1" si="48"/>
        <v/>
      </c>
      <c r="K68" s="14" t="str">
        <f t="shared" ca="1" si="49"/>
        <v/>
      </c>
      <c r="P68" s="15" t="e">
        <f t="shared" ca="1" si="38"/>
        <v>#DIV/0!</v>
      </c>
      <c r="Q68" s="15" t="e">
        <f t="shared" ca="1" si="39"/>
        <v>#DIV/0!</v>
      </c>
      <c r="R68" s="15" t="e">
        <f t="shared" ca="1" si="40"/>
        <v>#DIV/0!</v>
      </c>
      <c r="S68" s="15" t="e">
        <f t="shared" ca="1" si="41"/>
        <v>#DIV/0!</v>
      </c>
      <c r="T68" s="15" t="e">
        <f t="shared" ca="1" si="42"/>
        <v>#DIV/0!</v>
      </c>
      <c r="U68" s="15" t="e">
        <f t="shared" ca="1" si="43"/>
        <v>#DIV/0!</v>
      </c>
      <c r="V68" s="15" t="e">
        <f t="shared" ca="1" si="44"/>
        <v>#DIV/0!</v>
      </c>
      <c r="W68" s="15" t="e">
        <f t="shared" ca="1" si="45"/>
        <v>#DIV/0!</v>
      </c>
      <c r="X68" s="15" t="e">
        <f t="shared" ca="1" si="46"/>
        <v>#DIV/0!</v>
      </c>
      <c r="Y68" s="15" t="e">
        <f t="shared" ca="1" si="47"/>
        <v>#DIV/0!</v>
      </c>
    </row>
    <row r="69" spans="1:25">
      <c r="A69" s="3">
        <f t="shared" si="50"/>
        <v>8</v>
      </c>
      <c r="B69" s="14" t="str">
        <f t="shared" ca="1" si="36"/>
        <v/>
      </c>
      <c r="C69" s="14" t="str">
        <f t="shared" ca="1" si="48"/>
        <v/>
      </c>
      <c r="D69" s="14" t="str">
        <f t="shared" ca="1" si="48"/>
        <v/>
      </c>
      <c r="E69" s="14" t="str">
        <f t="shared" ca="1" si="48"/>
        <v/>
      </c>
      <c r="F69" s="14" t="str">
        <f t="shared" ca="1" si="48"/>
        <v/>
      </c>
      <c r="G69" s="14" t="str">
        <f t="shared" ca="1" si="48"/>
        <v/>
      </c>
      <c r="H69" s="14" t="str">
        <f t="shared" ca="1" si="48"/>
        <v/>
      </c>
      <c r="I69" s="14" t="str">
        <f t="shared" ca="1" si="48"/>
        <v/>
      </c>
      <c r="J69" s="14" t="str">
        <f t="shared" ca="1" si="48"/>
        <v/>
      </c>
      <c r="K69" s="14" t="str">
        <f t="shared" ca="1" si="49"/>
        <v/>
      </c>
      <c r="P69" s="15" t="e">
        <f t="shared" ca="1" si="38"/>
        <v>#DIV/0!</v>
      </c>
      <c r="Q69" s="15" t="e">
        <f t="shared" ca="1" si="39"/>
        <v>#DIV/0!</v>
      </c>
      <c r="R69" s="15" t="e">
        <f t="shared" ca="1" si="40"/>
        <v>#DIV/0!</v>
      </c>
      <c r="S69" s="15" t="e">
        <f t="shared" ca="1" si="41"/>
        <v>#DIV/0!</v>
      </c>
      <c r="T69" s="15" t="e">
        <f t="shared" ca="1" si="42"/>
        <v>#DIV/0!</v>
      </c>
      <c r="U69" s="15" t="e">
        <f t="shared" ca="1" si="43"/>
        <v>#DIV/0!</v>
      </c>
      <c r="V69" s="15" t="e">
        <f t="shared" ca="1" si="44"/>
        <v>#DIV/0!</v>
      </c>
      <c r="W69" s="15" t="e">
        <f t="shared" ca="1" si="45"/>
        <v>#DIV/0!</v>
      </c>
      <c r="X69" s="15" t="e">
        <f t="shared" ca="1" si="46"/>
        <v>#DIV/0!</v>
      </c>
      <c r="Y69" s="15" t="e">
        <f t="shared" ca="1" si="47"/>
        <v>#DIV/0!</v>
      </c>
    </row>
    <row r="70" spans="1:25">
      <c r="A70" s="3">
        <f t="shared" si="50"/>
        <v>9</v>
      </c>
      <c r="B70" s="14" t="str">
        <f t="shared" ca="1" si="36"/>
        <v/>
      </c>
      <c r="C70" s="14" t="str">
        <f t="shared" ca="1" si="48"/>
        <v/>
      </c>
      <c r="D70" s="14" t="str">
        <f t="shared" ca="1" si="48"/>
        <v/>
      </c>
      <c r="E70" s="14" t="str">
        <f t="shared" ca="1" si="48"/>
        <v/>
      </c>
      <c r="F70" s="14" t="str">
        <f t="shared" ca="1" si="48"/>
        <v/>
      </c>
      <c r="G70" s="14" t="str">
        <f t="shared" ca="1" si="48"/>
        <v/>
      </c>
      <c r="H70" s="14" t="str">
        <f t="shared" ca="1" si="48"/>
        <v/>
      </c>
      <c r="I70" s="14" t="str">
        <f t="shared" ca="1" si="48"/>
        <v/>
      </c>
      <c r="J70" s="14" t="str">
        <f t="shared" ca="1" si="48"/>
        <v/>
      </c>
      <c r="K70" s="14" t="str">
        <f t="shared" ca="1" si="49"/>
        <v/>
      </c>
      <c r="P70" s="15" t="e">
        <f t="shared" ca="1" si="38"/>
        <v>#DIV/0!</v>
      </c>
      <c r="Q70" s="15" t="e">
        <f t="shared" ca="1" si="39"/>
        <v>#DIV/0!</v>
      </c>
      <c r="R70" s="15" t="e">
        <f t="shared" ca="1" si="40"/>
        <v>#DIV/0!</v>
      </c>
      <c r="S70" s="15" t="e">
        <f t="shared" ca="1" si="41"/>
        <v>#DIV/0!</v>
      </c>
      <c r="T70" s="15" t="e">
        <f t="shared" ca="1" si="42"/>
        <v>#DIV/0!</v>
      </c>
      <c r="U70" s="15" t="e">
        <f t="shared" ca="1" si="43"/>
        <v>#DIV/0!</v>
      </c>
      <c r="V70" s="15" t="e">
        <f t="shared" ca="1" si="44"/>
        <v>#DIV/0!</v>
      </c>
      <c r="W70" s="15" t="e">
        <f t="shared" ca="1" si="45"/>
        <v>#DIV/0!</v>
      </c>
      <c r="X70" s="15" t="e">
        <f t="shared" ca="1" si="46"/>
        <v>#DIV/0!</v>
      </c>
      <c r="Y70" s="15" t="e">
        <f t="shared" ca="1" si="47"/>
        <v>#DIV/0!</v>
      </c>
    </row>
    <row r="71" spans="1:25">
      <c r="A71" s="3">
        <f t="shared" si="50"/>
        <v>10</v>
      </c>
      <c r="B71" s="14" t="str">
        <f ca="1">IF($A71=B$61,"",IF(B$61&gt;$C$58,"",IF($A71&gt;$C$58,"",IF($C$30*INDIRECT(ADDRESS($A$23+$A71-1,$B$23))&gt;=$C$30*INDIRECT(ADDRESS($A$23+B$61-1,$B$23)),$C$41,0)+IF($D$30*INDIRECT(ADDRESS($A$23+$A71-1,$B$23+1))&gt;=$D$30*INDIRECT(ADDRESS($A$23+B$61-1,$B$23+1)),$D$41,0)+IF($E$30*INDIRECT(ADDRESS($A$23+$A71-1,$B$23+2))&gt;=$E$30*INDIRECT(ADDRESS($A$23+B$61-1,$B$23+2)),$E$41,0)+IF($F$30*INDIRECT(ADDRESS($A$23+$A71-1,$B$23+3))&gt;=$F$30*INDIRECT(ADDRESS($A$23+B$61-1,$B$23+3)),$F$41,0)+IF($G$30*INDIRECT(ADDRESS($A$23+$A71-1,$B$23+4))&gt;=$G$30*INDIRECT(ADDRESS($A$23+B$61-1,$B$23+4)),$G$41,0)+IF($H$30*INDIRECT(ADDRESS($A$23+$A71-1,$B$23+5))&gt;=$H$30*INDIRECT(ADDRESS($A$23+B$61-1,$B$23+5)),$H$41,0)+IF($I$30*INDIRECT(ADDRESS($A$23+$A71-1,$B$23+6))&gt;=$I$30*INDIRECT(ADDRESS($A$23+B$61-1,$B$23+6)),$I$41,0)+IF($J$30*INDIRECT(ADDRESS($A$23+$A71-1,$B$23+7))&gt;=$J$30*INDIRECT(ADDRESS($A$23+B$61-1,$B$23+7)),$J$41,0)+IF($K$30*INDIRECT(ADDRESS($A$23+$A71-1,$B$23+8))&gt;=$K$30*INDIRECT(ADDRESS($A$23+B$61-1,$B$23+8)),$K$41,0)+IF($L$30*INDIRECT(ADDRESS($A$23+$A71-1,$B$23+9))&gt;=$L$30*INDIRECT(ADDRESS($A$23+B$61-1,$B$23+9)),$L$41,0))))</f>
        <v/>
      </c>
      <c r="C71" s="14" t="str">
        <f t="shared" ca="1" si="48"/>
        <v/>
      </c>
      <c r="D71" s="14" t="str">
        <f t="shared" ca="1" si="48"/>
        <v/>
      </c>
      <c r="E71" s="14" t="str">
        <f t="shared" ca="1" si="48"/>
        <v/>
      </c>
      <c r="F71" s="14" t="str">
        <f t="shared" ca="1" si="48"/>
        <v/>
      </c>
      <c r="G71" s="14" t="str">
        <f t="shared" ca="1" si="48"/>
        <v/>
      </c>
      <c r="H71" s="14" t="str">
        <f t="shared" ca="1" si="48"/>
        <v/>
      </c>
      <c r="I71" s="14" t="str">
        <f t="shared" ca="1" si="48"/>
        <v/>
      </c>
      <c r="J71" s="14" t="str">
        <f t="shared" ca="1" si="48"/>
        <v/>
      </c>
      <c r="K71" s="14" t="str">
        <f t="shared" ca="1" si="49"/>
        <v/>
      </c>
      <c r="P71" s="15" t="e">
        <f t="shared" ca="1" si="38"/>
        <v>#DIV/0!</v>
      </c>
      <c r="Q71" s="15" t="e">
        <f t="shared" ca="1" si="39"/>
        <v>#DIV/0!</v>
      </c>
      <c r="R71" s="15" t="e">
        <f t="shared" ca="1" si="40"/>
        <v>#DIV/0!</v>
      </c>
      <c r="S71" s="15" t="e">
        <f t="shared" ca="1" si="41"/>
        <v>#DIV/0!</v>
      </c>
      <c r="T71" s="15" t="e">
        <f t="shared" ca="1" si="42"/>
        <v>#DIV/0!</v>
      </c>
      <c r="U71" s="15" t="e">
        <f t="shared" ca="1" si="43"/>
        <v>#DIV/0!</v>
      </c>
      <c r="V71" s="15" t="e">
        <f t="shared" ca="1" si="44"/>
        <v>#DIV/0!</v>
      </c>
      <c r="W71" s="15" t="e">
        <f t="shared" ca="1" si="45"/>
        <v>#DIV/0!</v>
      </c>
      <c r="X71" s="15" t="e">
        <f t="shared" ca="1" si="46"/>
        <v>#DIV/0!</v>
      </c>
      <c r="Y71" s="15" t="e">
        <f t="shared" ca="1" si="47"/>
        <v>#DIV/0!</v>
      </c>
    </row>
    <row r="73" spans="1:25">
      <c r="A73" s="37" t="s">
        <v>32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</row>
    <row r="74" spans="1:25">
      <c r="A74" s="2"/>
      <c r="B74" s="3">
        <v>1</v>
      </c>
      <c r="C74" s="19">
        <f>B74+1</f>
        <v>2</v>
      </c>
      <c r="D74" s="19">
        <f t="shared" ref="D74:K74" si="51">C74+1</f>
        <v>3</v>
      </c>
      <c r="E74" s="19">
        <f t="shared" si="51"/>
        <v>4</v>
      </c>
      <c r="F74" s="19">
        <f t="shared" si="51"/>
        <v>5</v>
      </c>
      <c r="G74" s="19">
        <f t="shared" si="51"/>
        <v>6</v>
      </c>
      <c r="H74" s="19">
        <f t="shared" si="51"/>
        <v>7</v>
      </c>
      <c r="I74" s="19">
        <f t="shared" si="51"/>
        <v>8</v>
      </c>
      <c r="J74" s="19">
        <f t="shared" si="51"/>
        <v>9</v>
      </c>
      <c r="K74" s="19">
        <f t="shared" si="51"/>
        <v>10</v>
      </c>
    </row>
    <row r="75" spans="1:25">
      <c r="A75" s="3">
        <v>1</v>
      </c>
      <c r="B75" s="14" t="str">
        <f ca="1">IF($A75=B$74,"",IF(B$74&gt;$C$58,"",IF($A75&gt;$C$58,"",MAX(0,MAX($C$30*((INDIRECT(ADDRESS($A$23+B$74-1,$B$23))-INDIRECT(ADDRESS($A$23+$A75-1,$B$23)))/$C$55),$D$30*((INDIRECT(ADDRESS($A$23+B$74-1,$B$23+1))-INDIRECT(ADDRESS($A$23+$A75-1,$B$23+1)))/$D$55),$E$30*((INDIRECT(ADDRESS($A$23+B$74-1,$B$23+2))-INDIRECT(ADDRESS($A$23+$A75-1,$B$23+2)))/$E$55),$F$30*((INDIRECT(ADDRESS($A$23+B$74-1,$B$23+3))-INDIRECT(ADDRESS($A$23+$A75-1,$B$23+3)))/$F$55),$G$30*((INDIRECT(ADDRESS($A$23+B$74-1,$B$23+4))-INDIRECT(ADDRESS($A$23+$A75-1,$B$23+4)))/$G$55),$H$30*((INDIRECT(ADDRESS($A$23+B$74-1,$B$23+5))-INDIRECT(ADDRESS($A$23+$A75-1,$B$23+5)))/$H$55),$I$30*((INDIRECT(ADDRESS($A$23+B$74-1,$B$23+6))-INDIRECT(ADDRESS($A$23+$A75-1,$B$23+6)))/$I$55),$J$30*((INDIRECT(ADDRESS($A$23+B$74-1,$B$23+7))-INDIRECT(ADDRESS($A$23+$A75-1,$B$23+7)))/$J$55),$K$30*((INDIRECT(ADDRESS($A$23+B$74-1,$B$23+8))-INDIRECT(ADDRESS($A$23+$A75-1,$B$23+8)))/$K$55),$L$30*((INDIRECT(ADDRESS($A$23+B$74-1,$B$23+9))-INDIRECT(ADDRESS($A$23+$A75-1,$B$23+9)))/$L$55))))))</f>
        <v/>
      </c>
      <c r="C75" s="14" t="str">
        <f t="shared" ref="C75:K84" ca="1" si="52">IF($A75=C$74,"",IF(C$74&gt;$C$58,"",IF($A75&gt;$C$58,"",MAX(0,MAX($C$30*((INDIRECT(ADDRESS($A$23+C$74-1,$B$23))-INDIRECT(ADDRESS($A$23+$A75-1,$B$23)))/$C$55),$D$30*((INDIRECT(ADDRESS($A$23+C$74-1,$B$23+1))-INDIRECT(ADDRESS($A$23+$A75-1,$B$23+1)))/$D$55),$E$30*((INDIRECT(ADDRESS($A$23+C$74-1,$B$23+2))-INDIRECT(ADDRESS($A$23+$A75-1,$B$23+2)))/$E$55),$F$30*((INDIRECT(ADDRESS($A$23+C$74-1,$B$23+3))-INDIRECT(ADDRESS($A$23+$A75-1,$B$23+3)))/$F$55),$G$30*((INDIRECT(ADDRESS($A$23+C$74-1,$B$23+4))-INDIRECT(ADDRESS($A$23+$A75-1,$B$23+4)))/$G$55),$H$30*((INDIRECT(ADDRESS($A$23+C$74-1,$B$23+5))-INDIRECT(ADDRESS($A$23+$A75-1,$B$23+5)))/$H$55),$I$30*((INDIRECT(ADDRESS($A$23+C$74-1,$B$23+6))-INDIRECT(ADDRESS($A$23+$A75-1,$B$23+6)))/$I$55),$J$30*((INDIRECT(ADDRESS($A$23+C$74-1,$B$23+7))-INDIRECT(ADDRESS($A$23+$A75-1,$B$23+7)))/$J$55),$K$30*((INDIRECT(ADDRESS($A$23+C$74-1,$B$23+8))-INDIRECT(ADDRESS($A$23+$A75-1,$B$23+8)))/$K$55),$L$30*((INDIRECT(ADDRESS($A$23+C$74-1,$B$23+9))-INDIRECT(ADDRESS($A$23+$A75-1,$B$23+9)))/$L$55))))))</f>
        <v/>
      </c>
      <c r="D75" s="14" t="str">
        <f t="shared" ca="1" si="52"/>
        <v/>
      </c>
      <c r="E75" s="14" t="str">
        <f t="shared" ca="1" si="52"/>
        <v/>
      </c>
      <c r="F75" s="14" t="str">
        <f t="shared" ca="1" si="52"/>
        <v/>
      </c>
      <c r="G75" s="14" t="str">
        <f t="shared" ca="1" si="52"/>
        <v/>
      </c>
      <c r="H75" s="14" t="str">
        <f t="shared" ca="1" si="52"/>
        <v/>
      </c>
      <c r="I75" s="14" t="str">
        <f t="shared" ca="1" si="52"/>
        <v/>
      </c>
      <c r="J75" s="14" t="str">
        <f t="shared" ca="1" si="52"/>
        <v/>
      </c>
      <c r="K75" s="14" t="str">
        <f t="shared" ca="1" si="52"/>
        <v/>
      </c>
      <c r="M75" s="16" t="s">
        <v>34</v>
      </c>
      <c r="N75" s="18" t="e">
        <f ca="1">SUM(B75:K84)/(C58*(C58-1))</f>
        <v>#DIV/0!</v>
      </c>
      <c r="P75" s="15" t="e">
        <f t="shared" ref="P75:P84" ca="1" si="53">IF(B75&lt;$N$75,B75,0)</f>
        <v>#DIV/0!</v>
      </c>
      <c r="Q75" s="15" t="e">
        <f t="shared" ref="Q75:Q84" ca="1" si="54">IF(C75&lt;$N$75,C75,0)</f>
        <v>#DIV/0!</v>
      </c>
      <c r="R75" s="15" t="e">
        <f t="shared" ref="R75:R84" ca="1" si="55">IF(D75&lt;$N$75,D75,0)</f>
        <v>#DIV/0!</v>
      </c>
      <c r="S75" s="15" t="e">
        <f t="shared" ref="S75:S84" ca="1" si="56">IF(E75&lt;$N$75,E75,0)</f>
        <v>#DIV/0!</v>
      </c>
      <c r="T75" s="15" t="e">
        <f t="shared" ref="T75:T84" ca="1" si="57">IF(F75&lt;$N$75,F75,0)</f>
        <v>#DIV/0!</v>
      </c>
      <c r="U75" s="15" t="e">
        <f t="shared" ref="U75:U84" ca="1" si="58">IF(G75&lt;$N$75,G75,0)</f>
        <v>#DIV/0!</v>
      </c>
      <c r="V75" s="15" t="e">
        <f t="shared" ref="V75:V84" ca="1" si="59">IF(H75&lt;$N$75,H75,0)</f>
        <v>#DIV/0!</v>
      </c>
      <c r="W75" s="15" t="e">
        <f t="shared" ref="W75:W84" ca="1" si="60">IF(I75&lt;$N$75,I75,0)</f>
        <v>#DIV/0!</v>
      </c>
      <c r="X75" s="15" t="e">
        <f t="shared" ref="X75:X84" ca="1" si="61">IF(J75&lt;$N$75,J75,0)</f>
        <v>#DIV/0!</v>
      </c>
      <c r="Y75" s="15" t="e">
        <f t="shared" ref="Y75:Y84" ca="1" si="62">IF(K75&lt;$N$75,K75,0)</f>
        <v>#DIV/0!</v>
      </c>
    </row>
    <row r="76" spans="1:25">
      <c r="A76" s="3">
        <f>A75+1</f>
        <v>2</v>
      </c>
      <c r="B76" s="14" t="str">
        <f t="shared" ref="B76:B84" ca="1" si="63">IF($A76=B$74,"",IF(B$74&gt;$C$58,"",IF($A76&gt;$C$58,"",MAX(0,MAX($C$30*((INDIRECT(ADDRESS($A$23+B$74-1,$B$23))-INDIRECT(ADDRESS($A$23+$A76-1,$B$23)))/$C$55),$D$30*((INDIRECT(ADDRESS($A$23+B$74-1,$B$23+1))-INDIRECT(ADDRESS($A$23+$A76-1,$B$23+1)))/$D$55),$E$30*((INDIRECT(ADDRESS($A$23+B$74-1,$B$23+2))-INDIRECT(ADDRESS($A$23+$A76-1,$B$23+2)))/$E$55),$F$30*((INDIRECT(ADDRESS($A$23+B$74-1,$B$23+3))-INDIRECT(ADDRESS($A$23+$A76-1,$B$23+3)))/$F$55),$G$30*((INDIRECT(ADDRESS($A$23+B$74-1,$B$23+4))-INDIRECT(ADDRESS($A$23+$A76-1,$B$23+4)))/$G$55),$H$30*((INDIRECT(ADDRESS($A$23+B$74-1,$B$23+5))-INDIRECT(ADDRESS($A$23+$A76-1,$B$23+5)))/$H$55),$I$30*((INDIRECT(ADDRESS($A$23+B$74-1,$B$23+6))-INDIRECT(ADDRESS($A$23+$A76-1,$B$23+6)))/$I$55),$J$30*((INDIRECT(ADDRESS($A$23+B$74-1,$B$23+7))-INDIRECT(ADDRESS($A$23+$A76-1,$B$23+7)))/$J$55),$K$30*((INDIRECT(ADDRESS($A$23+B$74-1,$B$23+8))-INDIRECT(ADDRESS($A$23+$A76-1,$B$23+8)))/$K$55),$L$30*((INDIRECT(ADDRESS($A$23+B$74-1,$B$23+9))-INDIRECT(ADDRESS($A$23+$A76-1,$B$23+9)))/$L$55))))))</f>
        <v/>
      </c>
      <c r="C76" s="14" t="str">
        <f t="shared" ca="1" si="52"/>
        <v/>
      </c>
      <c r="D76" s="14" t="str">
        <f t="shared" ca="1" si="52"/>
        <v/>
      </c>
      <c r="E76" s="14" t="str">
        <f t="shared" ca="1" si="52"/>
        <v/>
      </c>
      <c r="F76" s="14" t="str">
        <f t="shared" ca="1" si="52"/>
        <v/>
      </c>
      <c r="G76" s="14" t="str">
        <f t="shared" ca="1" si="52"/>
        <v/>
      </c>
      <c r="H76" s="14" t="str">
        <f t="shared" ca="1" si="52"/>
        <v/>
      </c>
      <c r="I76" s="14" t="str">
        <f t="shared" ca="1" si="52"/>
        <v/>
      </c>
      <c r="J76" s="14" t="str">
        <f t="shared" ca="1" si="52"/>
        <v/>
      </c>
      <c r="K76" s="14" t="str">
        <f t="shared" ca="1" si="52"/>
        <v/>
      </c>
      <c r="M76" s="17" t="s">
        <v>35</v>
      </c>
      <c r="N76" s="18" t="e">
        <f ca="1">MAX(P75:Y84)</f>
        <v>#DIV/0!</v>
      </c>
      <c r="P76" s="15" t="e">
        <f t="shared" ca="1" si="53"/>
        <v>#DIV/0!</v>
      </c>
      <c r="Q76" s="15" t="e">
        <f t="shared" ca="1" si="54"/>
        <v>#DIV/0!</v>
      </c>
      <c r="R76" s="15" t="e">
        <f t="shared" ca="1" si="55"/>
        <v>#DIV/0!</v>
      </c>
      <c r="S76" s="15" t="e">
        <f t="shared" ca="1" si="56"/>
        <v>#DIV/0!</v>
      </c>
      <c r="T76" s="15" t="e">
        <f t="shared" ca="1" si="57"/>
        <v>#DIV/0!</v>
      </c>
      <c r="U76" s="15" t="e">
        <f t="shared" ca="1" si="58"/>
        <v>#DIV/0!</v>
      </c>
      <c r="V76" s="15" t="e">
        <f t="shared" ca="1" si="59"/>
        <v>#DIV/0!</v>
      </c>
      <c r="W76" s="15" t="e">
        <f t="shared" ca="1" si="60"/>
        <v>#DIV/0!</v>
      </c>
      <c r="X76" s="15" t="e">
        <f t="shared" ca="1" si="61"/>
        <v>#DIV/0!</v>
      </c>
      <c r="Y76" s="15" t="e">
        <f t="shared" ca="1" si="62"/>
        <v>#DIV/0!</v>
      </c>
    </row>
    <row r="77" spans="1:25">
      <c r="A77" s="3">
        <f t="shared" ref="A77:A84" si="64">A76+1</f>
        <v>3</v>
      </c>
      <c r="B77" s="14" t="str">
        <f t="shared" ca="1" si="63"/>
        <v/>
      </c>
      <c r="C77" s="14" t="str">
        <f t="shared" ca="1" si="52"/>
        <v/>
      </c>
      <c r="D77" s="14" t="str">
        <f t="shared" ca="1" si="52"/>
        <v/>
      </c>
      <c r="E77" s="14" t="str">
        <f t="shared" ca="1" si="52"/>
        <v/>
      </c>
      <c r="F77" s="14" t="str">
        <f t="shared" ca="1" si="52"/>
        <v/>
      </c>
      <c r="G77" s="14" t="str">
        <f t="shared" ca="1" si="52"/>
        <v/>
      </c>
      <c r="H77" s="14" t="str">
        <f t="shared" ca="1" si="52"/>
        <v/>
      </c>
      <c r="I77" s="14" t="str">
        <f t="shared" ca="1" si="52"/>
        <v/>
      </c>
      <c r="J77" s="14" t="str">
        <f t="shared" ca="1" si="52"/>
        <v/>
      </c>
      <c r="K77" s="14" t="str">
        <f t="shared" ca="1" si="52"/>
        <v/>
      </c>
      <c r="P77" s="15" t="e">
        <f t="shared" ca="1" si="53"/>
        <v>#DIV/0!</v>
      </c>
      <c r="Q77" s="15" t="e">
        <f t="shared" ca="1" si="54"/>
        <v>#DIV/0!</v>
      </c>
      <c r="R77" s="15" t="e">
        <f t="shared" ca="1" si="55"/>
        <v>#DIV/0!</v>
      </c>
      <c r="S77" s="15" t="e">
        <f t="shared" ca="1" si="56"/>
        <v>#DIV/0!</v>
      </c>
      <c r="T77" s="15" t="e">
        <f t="shared" ca="1" si="57"/>
        <v>#DIV/0!</v>
      </c>
      <c r="U77" s="15" t="e">
        <f t="shared" ca="1" si="58"/>
        <v>#DIV/0!</v>
      </c>
      <c r="V77" s="15" t="e">
        <f t="shared" ca="1" si="59"/>
        <v>#DIV/0!</v>
      </c>
      <c r="W77" s="15" t="e">
        <f t="shared" ca="1" si="60"/>
        <v>#DIV/0!</v>
      </c>
      <c r="X77" s="15" t="e">
        <f t="shared" ca="1" si="61"/>
        <v>#DIV/0!</v>
      </c>
      <c r="Y77" s="15" t="e">
        <f t="shared" ca="1" si="62"/>
        <v>#DIV/0!</v>
      </c>
    </row>
    <row r="78" spans="1:25">
      <c r="A78" s="3">
        <f t="shared" si="64"/>
        <v>4</v>
      </c>
      <c r="B78" s="14" t="str">
        <f t="shared" ca="1" si="63"/>
        <v/>
      </c>
      <c r="C78" s="14" t="str">
        <f t="shared" ca="1" si="52"/>
        <v/>
      </c>
      <c r="D78" s="14" t="str">
        <f t="shared" ca="1" si="52"/>
        <v/>
      </c>
      <c r="E78" s="14" t="str">
        <f t="shared" ca="1" si="52"/>
        <v/>
      </c>
      <c r="F78" s="14" t="str">
        <f t="shared" ca="1" si="52"/>
        <v/>
      </c>
      <c r="G78" s="14" t="str">
        <f t="shared" ca="1" si="52"/>
        <v/>
      </c>
      <c r="H78" s="14" t="str">
        <f t="shared" ca="1" si="52"/>
        <v/>
      </c>
      <c r="I78" s="14" t="str">
        <f t="shared" ca="1" si="52"/>
        <v/>
      </c>
      <c r="J78" s="14" t="str">
        <f t="shared" ca="1" si="52"/>
        <v/>
      </c>
      <c r="K78" s="14" t="str">
        <f t="shared" ca="1" si="52"/>
        <v/>
      </c>
      <c r="P78" s="15" t="e">
        <f t="shared" ca="1" si="53"/>
        <v>#DIV/0!</v>
      </c>
      <c r="Q78" s="15" t="e">
        <f t="shared" ca="1" si="54"/>
        <v>#DIV/0!</v>
      </c>
      <c r="R78" s="15" t="e">
        <f t="shared" ca="1" si="55"/>
        <v>#DIV/0!</v>
      </c>
      <c r="S78" s="15" t="e">
        <f t="shared" ca="1" si="56"/>
        <v>#DIV/0!</v>
      </c>
      <c r="T78" s="15" t="e">
        <f t="shared" ca="1" si="57"/>
        <v>#DIV/0!</v>
      </c>
      <c r="U78" s="15" t="e">
        <f t="shared" ca="1" si="58"/>
        <v>#DIV/0!</v>
      </c>
      <c r="V78" s="15" t="e">
        <f t="shared" ca="1" si="59"/>
        <v>#DIV/0!</v>
      </c>
      <c r="W78" s="15" t="e">
        <f t="shared" ca="1" si="60"/>
        <v>#DIV/0!</v>
      </c>
      <c r="X78" s="15" t="e">
        <f t="shared" ca="1" si="61"/>
        <v>#DIV/0!</v>
      </c>
      <c r="Y78" s="15" t="e">
        <f t="shared" ca="1" si="62"/>
        <v>#DIV/0!</v>
      </c>
    </row>
    <row r="79" spans="1:25">
      <c r="A79" s="3">
        <f t="shared" si="64"/>
        <v>5</v>
      </c>
      <c r="B79" s="14" t="str">
        <f t="shared" ca="1" si="63"/>
        <v/>
      </c>
      <c r="C79" s="14" t="str">
        <f t="shared" ca="1" si="52"/>
        <v/>
      </c>
      <c r="D79" s="14" t="str">
        <f t="shared" ca="1" si="52"/>
        <v/>
      </c>
      <c r="E79" s="14" t="str">
        <f t="shared" ca="1" si="52"/>
        <v/>
      </c>
      <c r="F79" s="14" t="str">
        <f t="shared" ca="1" si="52"/>
        <v/>
      </c>
      <c r="G79" s="14" t="str">
        <f t="shared" ca="1" si="52"/>
        <v/>
      </c>
      <c r="H79" s="14" t="str">
        <f t="shared" ca="1" si="52"/>
        <v/>
      </c>
      <c r="I79" s="14" t="str">
        <f t="shared" ca="1" si="52"/>
        <v/>
      </c>
      <c r="J79" s="14" t="str">
        <f t="shared" ca="1" si="52"/>
        <v/>
      </c>
      <c r="K79" s="14" t="str">
        <f t="shared" ca="1" si="52"/>
        <v/>
      </c>
      <c r="P79" s="15" t="e">
        <f t="shared" ca="1" si="53"/>
        <v>#DIV/0!</v>
      </c>
      <c r="Q79" s="15" t="e">
        <f t="shared" ca="1" si="54"/>
        <v>#DIV/0!</v>
      </c>
      <c r="R79" s="15" t="e">
        <f t="shared" ca="1" si="55"/>
        <v>#DIV/0!</v>
      </c>
      <c r="S79" s="15" t="e">
        <f t="shared" ca="1" si="56"/>
        <v>#DIV/0!</v>
      </c>
      <c r="T79" s="15" t="e">
        <f t="shared" ca="1" si="57"/>
        <v>#DIV/0!</v>
      </c>
      <c r="U79" s="15" t="e">
        <f t="shared" ca="1" si="58"/>
        <v>#DIV/0!</v>
      </c>
      <c r="V79" s="15" t="e">
        <f t="shared" ca="1" si="59"/>
        <v>#DIV/0!</v>
      </c>
      <c r="W79" s="15" t="e">
        <f t="shared" ca="1" si="60"/>
        <v>#DIV/0!</v>
      </c>
      <c r="X79" s="15" t="e">
        <f t="shared" ca="1" si="61"/>
        <v>#DIV/0!</v>
      </c>
      <c r="Y79" s="15" t="e">
        <f t="shared" ca="1" si="62"/>
        <v>#DIV/0!</v>
      </c>
    </row>
    <row r="80" spans="1:25">
      <c r="A80" s="3">
        <f t="shared" si="64"/>
        <v>6</v>
      </c>
      <c r="B80" s="14" t="str">
        <f t="shared" ca="1" si="63"/>
        <v/>
      </c>
      <c r="C80" s="14" t="str">
        <f t="shared" ca="1" si="52"/>
        <v/>
      </c>
      <c r="D80" s="14" t="str">
        <f t="shared" ca="1" si="52"/>
        <v/>
      </c>
      <c r="E80" s="14" t="str">
        <f t="shared" ca="1" si="52"/>
        <v/>
      </c>
      <c r="F80" s="14" t="str">
        <f t="shared" ca="1" si="52"/>
        <v/>
      </c>
      <c r="G80" s="14" t="str">
        <f t="shared" ca="1" si="52"/>
        <v/>
      </c>
      <c r="H80" s="14" t="str">
        <f t="shared" ca="1" si="52"/>
        <v/>
      </c>
      <c r="I80" s="14" t="str">
        <f t="shared" ca="1" si="52"/>
        <v/>
      </c>
      <c r="J80" s="14" t="str">
        <f t="shared" ca="1" si="52"/>
        <v/>
      </c>
      <c r="K80" s="14" t="str">
        <f t="shared" ca="1" si="52"/>
        <v/>
      </c>
      <c r="P80" s="15" t="e">
        <f t="shared" ca="1" si="53"/>
        <v>#DIV/0!</v>
      </c>
      <c r="Q80" s="15" t="e">
        <f t="shared" ca="1" si="54"/>
        <v>#DIV/0!</v>
      </c>
      <c r="R80" s="15" t="e">
        <f t="shared" ca="1" si="55"/>
        <v>#DIV/0!</v>
      </c>
      <c r="S80" s="15" t="e">
        <f t="shared" ca="1" si="56"/>
        <v>#DIV/0!</v>
      </c>
      <c r="T80" s="15" t="e">
        <f t="shared" ca="1" si="57"/>
        <v>#DIV/0!</v>
      </c>
      <c r="U80" s="15" t="e">
        <f t="shared" ca="1" si="58"/>
        <v>#DIV/0!</v>
      </c>
      <c r="V80" s="15" t="e">
        <f t="shared" ca="1" si="59"/>
        <v>#DIV/0!</v>
      </c>
      <c r="W80" s="15" t="e">
        <f t="shared" ca="1" si="60"/>
        <v>#DIV/0!</v>
      </c>
      <c r="X80" s="15" t="e">
        <f t="shared" ca="1" si="61"/>
        <v>#DIV/0!</v>
      </c>
      <c r="Y80" s="15" t="e">
        <f t="shared" ca="1" si="62"/>
        <v>#DIV/0!</v>
      </c>
    </row>
    <row r="81" spans="1:25">
      <c r="A81" s="3">
        <f t="shared" si="64"/>
        <v>7</v>
      </c>
      <c r="B81" s="14" t="str">
        <f t="shared" ca="1" si="63"/>
        <v/>
      </c>
      <c r="C81" s="14" t="str">
        <f t="shared" ca="1" si="52"/>
        <v/>
      </c>
      <c r="D81" s="14" t="str">
        <f t="shared" ca="1" si="52"/>
        <v/>
      </c>
      <c r="E81" s="14" t="str">
        <f t="shared" ca="1" si="52"/>
        <v/>
      </c>
      <c r="F81" s="14" t="str">
        <f t="shared" ca="1" si="52"/>
        <v/>
      </c>
      <c r="G81" s="14" t="str">
        <f t="shared" ca="1" si="52"/>
        <v/>
      </c>
      <c r="H81" s="14" t="str">
        <f t="shared" ca="1" si="52"/>
        <v/>
      </c>
      <c r="I81" s="14" t="str">
        <f t="shared" ca="1" si="52"/>
        <v/>
      </c>
      <c r="J81" s="14" t="str">
        <f t="shared" ca="1" si="52"/>
        <v/>
      </c>
      <c r="K81" s="14" t="str">
        <f t="shared" ca="1" si="52"/>
        <v/>
      </c>
      <c r="P81" s="15" t="e">
        <f t="shared" ca="1" si="53"/>
        <v>#DIV/0!</v>
      </c>
      <c r="Q81" s="15" t="e">
        <f t="shared" ca="1" si="54"/>
        <v>#DIV/0!</v>
      </c>
      <c r="R81" s="15" t="e">
        <f t="shared" ca="1" si="55"/>
        <v>#DIV/0!</v>
      </c>
      <c r="S81" s="15" t="e">
        <f t="shared" ca="1" si="56"/>
        <v>#DIV/0!</v>
      </c>
      <c r="T81" s="15" t="e">
        <f t="shared" ca="1" si="57"/>
        <v>#DIV/0!</v>
      </c>
      <c r="U81" s="15" t="e">
        <f t="shared" ca="1" si="58"/>
        <v>#DIV/0!</v>
      </c>
      <c r="V81" s="15" t="e">
        <f t="shared" ca="1" si="59"/>
        <v>#DIV/0!</v>
      </c>
      <c r="W81" s="15" t="e">
        <f t="shared" ca="1" si="60"/>
        <v>#DIV/0!</v>
      </c>
      <c r="X81" s="15" t="e">
        <f t="shared" ca="1" si="61"/>
        <v>#DIV/0!</v>
      </c>
      <c r="Y81" s="15" t="e">
        <f t="shared" ca="1" si="62"/>
        <v>#DIV/0!</v>
      </c>
    </row>
    <row r="82" spans="1:25">
      <c r="A82" s="3">
        <f t="shared" si="64"/>
        <v>8</v>
      </c>
      <c r="B82" s="14" t="str">
        <f t="shared" ca="1" si="63"/>
        <v/>
      </c>
      <c r="C82" s="14" t="str">
        <f t="shared" ca="1" si="52"/>
        <v/>
      </c>
      <c r="D82" s="14" t="str">
        <f t="shared" ca="1" si="52"/>
        <v/>
      </c>
      <c r="E82" s="14" t="str">
        <f t="shared" ca="1" si="52"/>
        <v/>
      </c>
      <c r="F82" s="14" t="str">
        <f t="shared" ca="1" si="52"/>
        <v/>
      </c>
      <c r="G82" s="14" t="str">
        <f t="shared" ca="1" si="52"/>
        <v/>
      </c>
      <c r="H82" s="14" t="str">
        <f t="shared" ca="1" si="52"/>
        <v/>
      </c>
      <c r="I82" s="14" t="str">
        <f t="shared" ca="1" si="52"/>
        <v/>
      </c>
      <c r="J82" s="14" t="str">
        <f t="shared" ca="1" si="52"/>
        <v/>
      </c>
      <c r="K82" s="14" t="str">
        <f t="shared" ca="1" si="52"/>
        <v/>
      </c>
      <c r="P82" s="15" t="e">
        <f t="shared" ca="1" si="53"/>
        <v>#DIV/0!</v>
      </c>
      <c r="Q82" s="15" t="e">
        <f t="shared" ca="1" si="54"/>
        <v>#DIV/0!</v>
      </c>
      <c r="R82" s="15" t="e">
        <f t="shared" ca="1" si="55"/>
        <v>#DIV/0!</v>
      </c>
      <c r="S82" s="15" t="e">
        <f t="shared" ca="1" si="56"/>
        <v>#DIV/0!</v>
      </c>
      <c r="T82" s="15" t="e">
        <f t="shared" ca="1" si="57"/>
        <v>#DIV/0!</v>
      </c>
      <c r="U82" s="15" t="e">
        <f t="shared" ca="1" si="58"/>
        <v>#DIV/0!</v>
      </c>
      <c r="V82" s="15" t="e">
        <f t="shared" ca="1" si="59"/>
        <v>#DIV/0!</v>
      </c>
      <c r="W82" s="15" t="e">
        <f t="shared" ca="1" si="60"/>
        <v>#DIV/0!</v>
      </c>
      <c r="X82" s="15" t="e">
        <f t="shared" ca="1" si="61"/>
        <v>#DIV/0!</v>
      </c>
      <c r="Y82" s="15" t="e">
        <f t="shared" ca="1" si="62"/>
        <v>#DIV/0!</v>
      </c>
    </row>
    <row r="83" spans="1:25">
      <c r="A83" s="3">
        <f t="shared" si="64"/>
        <v>9</v>
      </c>
      <c r="B83" s="14" t="str">
        <f t="shared" ca="1" si="63"/>
        <v/>
      </c>
      <c r="C83" s="14" t="str">
        <f t="shared" ca="1" si="52"/>
        <v/>
      </c>
      <c r="D83" s="14" t="str">
        <f t="shared" ca="1" si="52"/>
        <v/>
      </c>
      <c r="E83" s="14" t="str">
        <f t="shared" ca="1" si="52"/>
        <v/>
      </c>
      <c r="F83" s="14" t="str">
        <f t="shared" ca="1" si="52"/>
        <v/>
      </c>
      <c r="G83" s="14" t="str">
        <f t="shared" ca="1" si="52"/>
        <v/>
      </c>
      <c r="H83" s="14" t="str">
        <f t="shared" ca="1" si="52"/>
        <v/>
      </c>
      <c r="I83" s="14" t="str">
        <f t="shared" ca="1" si="52"/>
        <v/>
      </c>
      <c r="J83" s="14" t="str">
        <f t="shared" ca="1" si="52"/>
        <v/>
      </c>
      <c r="K83" s="14" t="str">
        <f t="shared" ca="1" si="52"/>
        <v/>
      </c>
      <c r="P83" s="15" t="e">
        <f t="shared" ca="1" si="53"/>
        <v>#DIV/0!</v>
      </c>
      <c r="Q83" s="15" t="e">
        <f t="shared" ca="1" si="54"/>
        <v>#DIV/0!</v>
      </c>
      <c r="R83" s="15" t="e">
        <f t="shared" ca="1" si="55"/>
        <v>#DIV/0!</v>
      </c>
      <c r="S83" s="15" t="e">
        <f t="shared" ca="1" si="56"/>
        <v>#DIV/0!</v>
      </c>
      <c r="T83" s="15" t="e">
        <f t="shared" ca="1" si="57"/>
        <v>#DIV/0!</v>
      </c>
      <c r="U83" s="15" t="e">
        <f t="shared" ca="1" si="58"/>
        <v>#DIV/0!</v>
      </c>
      <c r="V83" s="15" t="e">
        <f t="shared" ca="1" si="59"/>
        <v>#DIV/0!</v>
      </c>
      <c r="W83" s="15" t="e">
        <f t="shared" ca="1" si="60"/>
        <v>#DIV/0!</v>
      </c>
      <c r="X83" s="15" t="e">
        <f t="shared" ca="1" si="61"/>
        <v>#DIV/0!</v>
      </c>
      <c r="Y83" s="15" t="e">
        <f t="shared" ca="1" si="62"/>
        <v>#DIV/0!</v>
      </c>
    </row>
    <row r="84" spans="1:25">
      <c r="A84" s="3">
        <f t="shared" si="64"/>
        <v>10</v>
      </c>
      <c r="B84" s="14" t="str">
        <f t="shared" ca="1" si="63"/>
        <v/>
      </c>
      <c r="C84" s="14" t="str">
        <f t="shared" ca="1" si="52"/>
        <v/>
      </c>
      <c r="D84" s="14" t="str">
        <f t="shared" ca="1" si="52"/>
        <v/>
      </c>
      <c r="E84" s="14" t="str">
        <f t="shared" ca="1" si="52"/>
        <v/>
      </c>
      <c r="F84" s="14" t="str">
        <f t="shared" ca="1" si="52"/>
        <v/>
      </c>
      <c r="G84" s="14" t="str">
        <f t="shared" ca="1" si="52"/>
        <v/>
      </c>
      <c r="H84" s="14" t="str">
        <f t="shared" ca="1" si="52"/>
        <v/>
      </c>
      <c r="I84" s="14" t="str">
        <f t="shared" ca="1" si="52"/>
        <v/>
      </c>
      <c r="J84" s="14" t="str">
        <f t="shared" ca="1" si="52"/>
        <v/>
      </c>
      <c r="K84" s="14" t="str">
        <f t="shared" ca="1" si="52"/>
        <v/>
      </c>
      <c r="P84" s="15" t="e">
        <f t="shared" ca="1" si="53"/>
        <v>#DIV/0!</v>
      </c>
      <c r="Q84" s="15" t="e">
        <f t="shared" ca="1" si="54"/>
        <v>#DIV/0!</v>
      </c>
      <c r="R84" s="15" t="e">
        <f t="shared" ca="1" si="55"/>
        <v>#DIV/0!</v>
      </c>
      <c r="S84" s="15" t="e">
        <f t="shared" ca="1" si="56"/>
        <v>#DIV/0!</v>
      </c>
      <c r="T84" s="15" t="e">
        <f t="shared" ca="1" si="57"/>
        <v>#DIV/0!</v>
      </c>
      <c r="U84" s="15" t="e">
        <f t="shared" ca="1" si="58"/>
        <v>#DIV/0!</v>
      </c>
      <c r="V84" s="15" t="e">
        <f t="shared" ca="1" si="59"/>
        <v>#DIV/0!</v>
      </c>
      <c r="W84" s="15" t="e">
        <f t="shared" ca="1" si="60"/>
        <v>#DIV/0!</v>
      </c>
      <c r="X84" s="15" t="e">
        <f t="shared" ca="1" si="61"/>
        <v>#DIV/0!</v>
      </c>
      <c r="Y84" s="15" t="e">
        <f t="shared" ca="1" si="62"/>
        <v>#DIV/0!</v>
      </c>
    </row>
    <row r="86" spans="1:25">
      <c r="A86" s="37" t="s">
        <v>43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</row>
    <row r="87" spans="1:25">
      <c r="A87" s="2"/>
      <c r="B87" s="4" t="str">
        <f>A88</f>
        <v>A1</v>
      </c>
      <c r="C87" s="20" t="str">
        <f>A89</f>
        <v>A2</v>
      </c>
      <c r="D87" s="20" t="str">
        <f>A90</f>
        <v>A3</v>
      </c>
      <c r="E87" s="20" t="str">
        <f>A91</f>
        <v>A4</v>
      </c>
      <c r="F87" s="20" t="str">
        <f>A92</f>
        <v>A5</v>
      </c>
      <c r="G87" s="20" t="str">
        <f>A93</f>
        <v>A6</v>
      </c>
      <c r="H87" s="20" t="str">
        <f>A94</f>
        <v>A7</v>
      </c>
      <c r="I87" s="20" t="str">
        <f>A95</f>
        <v>A8</v>
      </c>
      <c r="J87" s="20" t="str">
        <f>A96</f>
        <v>A9</v>
      </c>
      <c r="K87" s="20" t="str">
        <f>A97</f>
        <v>A10</v>
      </c>
    </row>
    <row r="88" spans="1:25">
      <c r="A88" s="4" t="str">
        <f>B31</f>
        <v>A1</v>
      </c>
      <c r="B88" s="9" t="str">
        <f>IF((ROW(B88)-ROW($B$88)+1)&gt;$C$58,"",IF((COLUMN(B88)-COLUMN($B$88)+1)&gt;$C$58,"",IF(AND(B62&gt;$N$63,B75&lt;$N$76),1,0)))</f>
        <v/>
      </c>
      <c r="C88" s="9" t="str">
        <f t="shared" ref="C88:K88" si="65">IF((ROW(C88)-ROW($B$88)+1)&gt;$C$58,"",IF((COLUMN(C88)-COLUMN($B$88)+1)&gt;$C$58,"",IF(AND(C62&gt;$N$63,C75&lt;$N$76),1,0)))</f>
        <v/>
      </c>
      <c r="D88" s="9" t="str">
        <f t="shared" si="65"/>
        <v/>
      </c>
      <c r="E88" s="9" t="str">
        <f t="shared" si="65"/>
        <v/>
      </c>
      <c r="F88" s="9" t="str">
        <f t="shared" si="65"/>
        <v/>
      </c>
      <c r="G88" s="9" t="str">
        <f t="shared" si="65"/>
        <v/>
      </c>
      <c r="H88" s="9" t="str">
        <f t="shared" si="65"/>
        <v/>
      </c>
      <c r="I88" s="9" t="str">
        <f t="shared" si="65"/>
        <v/>
      </c>
      <c r="J88" s="9" t="str">
        <f t="shared" si="65"/>
        <v/>
      </c>
      <c r="K88" s="9" t="str">
        <f t="shared" si="65"/>
        <v/>
      </c>
    </row>
    <row r="89" spans="1:25">
      <c r="A89" s="4" t="str">
        <f t="shared" ref="A89:A97" si="66">B32</f>
        <v>A2</v>
      </c>
      <c r="B89" s="9" t="str">
        <f t="shared" ref="B89:K97" si="67">IF((ROW(B89)-ROW($B$88)+1)&gt;$C$58,"",IF((COLUMN(B89)-COLUMN($B$88)+1)&gt;$C$58,"",IF(AND(B63&gt;$N$63,B76&lt;$N$76),1,0)))</f>
        <v/>
      </c>
      <c r="C89" s="9" t="str">
        <f t="shared" si="67"/>
        <v/>
      </c>
      <c r="D89" s="9" t="str">
        <f t="shared" si="67"/>
        <v/>
      </c>
      <c r="E89" s="9" t="str">
        <f t="shared" si="67"/>
        <v/>
      </c>
      <c r="F89" s="9" t="str">
        <f t="shared" si="67"/>
        <v/>
      </c>
      <c r="G89" s="9" t="str">
        <f t="shared" si="67"/>
        <v/>
      </c>
      <c r="H89" s="9" t="str">
        <f t="shared" si="67"/>
        <v/>
      </c>
      <c r="I89" s="9" t="str">
        <f t="shared" si="67"/>
        <v/>
      </c>
      <c r="J89" s="9" t="str">
        <f t="shared" si="67"/>
        <v/>
      </c>
      <c r="K89" s="9" t="str">
        <f t="shared" si="67"/>
        <v/>
      </c>
    </row>
    <row r="90" spans="1:25">
      <c r="A90" s="4" t="str">
        <f t="shared" si="66"/>
        <v>A3</v>
      </c>
      <c r="B90" s="9" t="str">
        <f t="shared" si="67"/>
        <v/>
      </c>
      <c r="C90" s="9" t="str">
        <f t="shared" si="67"/>
        <v/>
      </c>
      <c r="D90" s="9" t="str">
        <f t="shared" si="67"/>
        <v/>
      </c>
      <c r="E90" s="9" t="str">
        <f t="shared" si="67"/>
        <v/>
      </c>
      <c r="F90" s="9" t="str">
        <f t="shared" si="67"/>
        <v/>
      </c>
      <c r="G90" s="9" t="str">
        <f t="shared" si="67"/>
        <v/>
      </c>
      <c r="H90" s="9" t="str">
        <f t="shared" si="67"/>
        <v/>
      </c>
      <c r="I90" s="9" t="str">
        <f t="shared" si="67"/>
        <v/>
      </c>
      <c r="J90" s="9" t="str">
        <f t="shared" si="67"/>
        <v/>
      </c>
      <c r="K90" s="9" t="str">
        <f t="shared" si="67"/>
        <v/>
      </c>
    </row>
    <row r="91" spans="1:25">
      <c r="A91" s="4" t="str">
        <f t="shared" si="66"/>
        <v>A4</v>
      </c>
      <c r="B91" s="9" t="str">
        <f t="shared" si="67"/>
        <v/>
      </c>
      <c r="C91" s="9" t="str">
        <f t="shared" si="67"/>
        <v/>
      </c>
      <c r="D91" s="9" t="str">
        <f t="shared" si="67"/>
        <v/>
      </c>
      <c r="E91" s="9" t="str">
        <f t="shared" si="67"/>
        <v/>
      </c>
      <c r="F91" s="9" t="str">
        <f t="shared" si="67"/>
        <v/>
      </c>
      <c r="G91" s="9" t="str">
        <f t="shared" si="67"/>
        <v/>
      </c>
      <c r="H91" s="9" t="str">
        <f t="shared" si="67"/>
        <v/>
      </c>
      <c r="I91" s="9" t="str">
        <f t="shared" si="67"/>
        <v/>
      </c>
      <c r="J91" s="9" t="str">
        <f t="shared" si="67"/>
        <v/>
      </c>
      <c r="K91" s="9" t="str">
        <f t="shared" si="67"/>
        <v/>
      </c>
    </row>
    <row r="92" spans="1:25">
      <c r="A92" s="4" t="str">
        <f t="shared" si="66"/>
        <v>A5</v>
      </c>
      <c r="B92" s="9" t="str">
        <f t="shared" si="67"/>
        <v/>
      </c>
      <c r="C92" s="9" t="str">
        <f t="shared" si="67"/>
        <v/>
      </c>
      <c r="D92" s="9" t="str">
        <f t="shared" si="67"/>
        <v/>
      </c>
      <c r="E92" s="9" t="str">
        <f t="shared" si="67"/>
        <v/>
      </c>
      <c r="F92" s="9" t="str">
        <f t="shared" si="67"/>
        <v/>
      </c>
      <c r="G92" s="9" t="str">
        <f t="shared" si="67"/>
        <v/>
      </c>
      <c r="H92" s="9" t="str">
        <f t="shared" si="67"/>
        <v/>
      </c>
      <c r="I92" s="9" t="str">
        <f t="shared" si="67"/>
        <v/>
      </c>
      <c r="J92" s="9" t="str">
        <f t="shared" si="67"/>
        <v/>
      </c>
      <c r="K92" s="9" t="str">
        <f t="shared" si="67"/>
        <v/>
      </c>
    </row>
    <row r="93" spans="1:25">
      <c r="A93" s="4" t="str">
        <f t="shared" si="66"/>
        <v>A6</v>
      </c>
      <c r="B93" s="9" t="str">
        <f t="shared" si="67"/>
        <v/>
      </c>
      <c r="C93" s="9" t="str">
        <f t="shared" si="67"/>
        <v/>
      </c>
      <c r="D93" s="9" t="str">
        <f t="shared" si="67"/>
        <v/>
      </c>
      <c r="E93" s="9" t="str">
        <f t="shared" si="67"/>
        <v/>
      </c>
      <c r="F93" s="9" t="str">
        <f t="shared" si="67"/>
        <v/>
      </c>
      <c r="G93" s="9" t="str">
        <f t="shared" si="67"/>
        <v/>
      </c>
      <c r="H93" s="9" t="str">
        <f t="shared" si="67"/>
        <v/>
      </c>
      <c r="I93" s="9" t="str">
        <f t="shared" si="67"/>
        <v/>
      </c>
      <c r="J93" s="9" t="str">
        <f t="shared" si="67"/>
        <v/>
      </c>
      <c r="K93" s="9" t="str">
        <f t="shared" si="67"/>
        <v/>
      </c>
    </row>
    <row r="94" spans="1:25">
      <c r="A94" s="4" t="str">
        <f t="shared" si="66"/>
        <v>A7</v>
      </c>
      <c r="B94" s="9" t="str">
        <f t="shared" si="67"/>
        <v/>
      </c>
      <c r="C94" s="9" t="str">
        <f t="shared" si="67"/>
        <v/>
      </c>
      <c r="D94" s="9" t="str">
        <f t="shared" si="67"/>
        <v/>
      </c>
      <c r="E94" s="9" t="str">
        <f t="shared" si="67"/>
        <v/>
      </c>
      <c r="F94" s="9" t="str">
        <f t="shared" si="67"/>
        <v/>
      </c>
      <c r="G94" s="9" t="str">
        <f t="shared" si="67"/>
        <v/>
      </c>
      <c r="H94" s="9" t="str">
        <f t="shared" si="67"/>
        <v/>
      </c>
      <c r="I94" s="9" t="str">
        <f t="shared" si="67"/>
        <v/>
      </c>
      <c r="J94" s="9" t="str">
        <f t="shared" si="67"/>
        <v/>
      </c>
      <c r="K94" s="9" t="str">
        <f t="shared" si="67"/>
        <v/>
      </c>
    </row>
    <row r="95" spans="1:25">
      <c r="A95" s="4" t="str">
        <f t="shared" si="66"/>
        <v>A8</v>
      </c>
      <c r="B95" s="9" t="str">
        <f t="shared" si="67"/>
        <v/>
      </c>
      <c r="C95" s="9" t="str">
        <f t="shared" si="67"/>
        <v/>
      </c>
      <c r="D95" s="9" t="str">
        <f t="shared" si="67"/>
        <v/>
      </c>
      <c r="E95" s="9" t="str">
        <f t="shared" si="67"/>
        <v/>
      </c>
      <c r="F95" s="9" t="str">
        <f t="shared" si="67"/>
        <v/>
      </c>
      <c r="G95" s="9" t="str">
        <f t="shared" si="67"/>
        <v/>
      </c>
      <c r="H95" s="9" t="str">
        <f t="shared" si="67"/>
        <v/>
      </c>
      <c r="I95" s="9" t="str">
        <f t="shared" si="67"/>
        <v/>
      </c>
      <c r="J95" s="9" t="str">
        <f t="shared" si="67"/>
        <v/>
      </c>
      <c r="K95" s="9" t="str">
        <f t="shared" si="67"/>
        <v/>
      </c>
    </row>
    <row r="96" spans="1:25">
      <c r="A96" s="4" t="str">
        <f t="shared" si="66"/>
        <v>A9</v>
      </c>
      <c r="B96" s="9" t="str">
        <f t="shared" si="67"/>
        <v/>
      </c>
      <c r="C96" s="9" t="str">
        <f t="shared" si="67"/>
        <v/>
      </c>
      <c r="D96" s="9" t="str">
        <f t="shared" si="67"/>
        <v/>
      </c>
      <c r="E96" s="9" t="str">
        <f t="shared" si="67"/>
        <v/>
      </c>
      <c r="F96" s="9" t="str">
        <f t="shared" si="67"/>
        <v/>
      </c>
      <c r="G96" s="9" t="str">
        <f t="shared" si="67"/>
        <v/>
      </c>
      <c r="H96" s="9" t="str">
        <f t="shared" si="67"/>
        <v/>
      </c>
      <c r="I96" s="9" t="str">
        <f t="shared" si="67"/>
        <v/>
      </c>
      <c r="J96" s="9" t="str">
        <f t="shared" si="67"/>
        <v/>
      </c>
      <c r="K96" s="9" t="str">
        <f t="shared" si="67"/>
        <v/>
      </c>
    </row>
    <row r="97" spans="1:11">
      <c r="A97" s="4" t="str">
        <f t="shared" si="66"/>
        <v>A10</v>
      </c>
      <c r="B97" s="9" t="str">
        <f t="shared" si="67"/>
        <v/>
      </c>
      <c r="C97" s="9" t="str">
        <f t="shared" si="67"/>
        <v/>
      </c>
      <c r="D97" s="9" t="str">
        <f t="shared" si="67"/>
        <v/>
      </c>
      <c r="E97" s="9" t="str">
        <f t="shared" si="67"/>
        <v/>
      </c>
      <c r="F97" s="9" t="str">
        <f t="shared" si="67"/>
        <v/>
      </c>
      <c r="G97" s="9" t="str">
        <f t="shared" si="67"/>
        <v/>
      </c>
      <c r="H97" s="9" t="str">
        <f t="shared" si="67"/>
        <v/>
      </c>
      <c r="I97" s="9" t="str">
        <f t="shared" si="67"/>
        <v/>
      </c>
      <c r="J97" s="9" t="str">
        <f t="shared" si="67"/>
        <v/>
      </c>
      <c r="K97" s="9" t="str">
        <f t="shared" si="67"/>
        <v/>
      </c>
    </row>
    <row r="100" spans="1:11">
      <c r="A100" s="37" t="s">
        <v>37</v>
      </c>
      <c r="B100" s="37"/>
      <c r="C100" s="37"/>
      <c r="D100" s="37"/>
      <c r="E100" s="37"/>
    </row>
    <row r="101" spans="1:11" ht="30" customHeight="1">
      <c r="A101" s="4"/>
      <c r="B101" s="21" t="s">
        <v>38</v>
      </c>
      <c r="C101" s="21" t="s">
        <v>39</v>
      </c>
      <c r="D101" s="21" t="s">
        <v>40</v>
      </c>
      <c r="E101" s="21" t="s">
        <v>22</v>
      </c>
    </row>
    <row r="102" spans="1:11">
      <c r="A102" s="4" t="str">
        <f>A88</f>
        <v>A1</v>
      </c>
      <c r="B102" s="9" t="str">
        <f>IF((ROW(B102)-ROW($B$102)+1)&gt;$C$58,"",COUNTIF(B88:K88,"1"))</f>
        <v/>
      </c>
      <c r="C102" s="9" t="str">
        <f>IF((ROW(C102)-ROW($B$102)+1)&gt;$C$58,"",COUNTIF(B88:B97,"1"))</f>
        <v/>
      </c>
      <c r="D102" s="9" t="str">
        <f>IF((ROW(D102)-ROW($B$102)+1)&gt;$C$58,"",B102-C102)</f>
        <v/>
      </c>
      <c r="E102" s="9" t="str">
        <f>IF(D102=MAX($D$102:$D$111),"Escolhido","")</f>
        <v/>
      </c>
    </row>
    <row r="103" spans="1:11">
      <c r="A103" s="4" t="str">
        <f t="shared" ref="A103:A111" si="68">A89</f>
        <v>A2</v>
      </c>
      <c r="B103" s="9" t="str">
        <f>IF((ROW(B103)-ROW($B$102)+1)&gt;$C$58,"",COUNTIF(B89:K89,"1"))</f>
        <v/>
      </c>
      <c r="C103" s="9" t="str">
        <f>IF((ROW(C103)-ROW($B$102)+1)&gt;$C$58,"",COUNTIF(C88:C97,"1"))</f>
        <v/>
      </c>
      <c r="D103" s="9" t="str">
        <f t="shared" ref="D103:D111" si="69">IF((ROW(D103)-ROW($B$102)+1)&gt;$C$58,"",B103-C103)</f>
        <v/>
      </c>
      <c r="E103" s="9" t="str">
        <f t="shared" ref="E103:E111" si="70">IF(D103=MAX($D$102:$D$111),"Escolhido","")</f>
        <v/>
      </c>
    </row>
    <row r="104" spans="1:11">
      <c r="A104" s="4" t="str">
        <f t="shared" si="68"/>
        <v>A3</v>
      </c>
      <c r="B104" s="9" t="str">
        <f>IF((ROW(B104)-ROW($B$102)+1)&gt;$C$58,"",COUNTIF(B90:K90,"1"))</f>
        <v/>
      </c>
      <c r="C104" s="9" t="str">
        <f>IF((ROW(C104)-ROW($B$102)+1)&gt;$C$58,"",COUNTIF(D88:D97,"1"))</f>
        <v/>
      </c>
      <c r="D104" s="9" t="str">
        <f t="shared" si="69"/>
        <v/>
      </c>
      <c r="E104" s="9" t="str">
        <f t="shared" si="70"/>
        <v/>
      </c>
    </row>
    <row r="105" spans="1:11">
      <c r="A105" s="4" t="str">
        <f t="shared" si="68"/>
        <v>A4</v>
      </c>
      <c r="B105" s="9" t="str">
        <f>IF((ROW(B105)-ROW($B$102)+1)&gt;$C$58,"",COUNTIF(B91:K91,"1"))</f>
        <v/>
      </c>
      <c r="C105" s="9" t="str">
        <f>IF((ROW(C105)-ROW($B$102)+1)&gt;$C$58,"",COUNTIF(E88:E97,"1"))</f>
        <v/>
      </c>
      <c r="D105" s="9" t="str">
        <f t="shared" si="69"/>
        <v/>
      </c>
      <c r="E105" s="9" t="str">
        <f t="shared" si="70"/>
        <v/>
      </c>
    </row>
    <row r="106" spans="1:11">
      <c r="A106" s="4" t="str">
        <f t="shared" si="68"/>
        <v>A5</v>
      </c>
      <c r="B106" s="9" t="str">
        <f>IF((ROW(B106)-ROW($B$102)+1)&gt;$C$58,"",COUNTIF(B92:K92,"1"))</f>
        <v/>
      </c>
      <c r="C106" s="9" t="str">
        <f>IF((ROW(C106)-ROW($B$102)+1)&gt;$C$58,"",COUNTIF(F88:F97,"1"))</f>
        <v/>
      </c>
      <c r="D106" s="9" t="str">
        <f t="shared" si="69"/>
        <v/>
      </c>
      <c r="E106" s="9" t="str">
        <f t="shared" si="70"/>
        <v/>
      </c>
    </row>
    <row r="107" spans="1:11">
      <c r="A107" s="4" t="str">
        <f t="shared" si="68"/>
        <v>A6</v>
      </c>
      <c r="B107" s="9" t="str">
        <f>IF((ROW(B107)-ROW($B$102)+1)&gt;$C$58,"",COUNTIF(B93:K93,"1"))</f>
        <v/>
      </c>
      <c r="C107" s="9" t="str">
        <f>IF((ROW(C107)-ROW($B$102)+1)&gt;$C$58,"",COUNTIF(G88:G97,"1"))</f>
        <v/>
      </c>
      <c r="D107" s="9" t="str">
        <f t="shared" si="69"/>
        <v/>
      </c>
      <c r="E107" s="9" t="str">
        <f t="shared" si="70"/>
        <v/>
      </c>
    </row>
    <row r="108" spans="1:11">
      <c r="A108" s="4" t="str">
        <f t="shared" si="68"/>
        <v>A7</v>
      </c>
      <c r="B108" s="9" t="str">
        <f>IF((ROW(B108)-ROW($B$102)+1)&gt;$C$58,"",COUNTIF(B94:K94,"1"))</f>
        <v/>
      </c>
      <c r="C108" s="9" t="str">
        <f>IF((ROW(C108)-ROW($B$102)+1)&gt;$C$58,"",COUNTIF(H88:H97,"1"))</f>
        <v/>
      </c>
      <c r="D108" s="9" t="str">
        <f t="shared" si="69"/>
        <v/>
      </c>
      <c r="E108" s="9" t="str">
        <f t="shared" si="70"/>
        <v/>
      </c>
    </row>
    <row r="109" spans="1:11">
      <c r="A109" s="4" t="str">
        <f t="shared" si="68"/>
        <v>A8</v>
      </c>
      <c r="B109" s="9" t="str">
        <f>IF((ROW(B109)-ROW($B$102)+1)&gt;$C$58,"",COUNTIF(B95:K95,"1"))</f>
        <v/>
      </c>
      <c r="C109" s="9" t="str">
        <f>IF((ROW(C109)-ROW($B$102)+1)&gt;$C$58,"",COUNTIF(I88:I97,"1"))</f>
        <v/>
      </c>
      <c r="D109" s="9" t="str">
        <f t="shared" si="69"/>
        <v/>
      </c>
      <c r="E109" s="9" t="str">
        <f t="shared" si="70"/>
        <v/>
      </c>
    </row>
    <row r="110" spans="1:11">
      <c r="A110" s="4" t="str">
        <f t="shared" si="68"/>
        <v>A9</v>
      </c>
      <c r="B110" s="9" t="str">
        <f>IF((ROW(B110)-ROW($B$102)+1)&gt;$C$58,"",COUNTIF(B96:K96,"1"))</f>
        <v/>
      </c>
      <c r="C110" s="9" t="str">
        <f>IF((ROW(C110)-ROW($B$102)+1)&gt;$C$58,"",COUNTIF(J88:J97,"1"))</f>
        <v/>
      </c>
      <c r="D110" s="9" t="str">
        <f t="shared" si="69"/>
        <v/>
      </c>
      <c r="E110" s="9" t="str">
        <f t="shared" si="70"/>
        <v/>
      </c>
    </row>
    <row r="111" spans="1:11">
      <c r="A111" s="4" t="str">
        <f t="shared" si="68"/>
        <v>A10</v>
      </c>
      <c r="B111" s="9" t="str">
        <f>IF((ROW(B111)-ROW($B$102)+1)&gt;$C$58,"",COUNTIF(B97:K97,"1"))</f>
        <v/>
      </c>
      <c r="C111" s="9" t="str">
        <f>IF((ROW(C111)-ROW($B$102)+1)&gt;$C$58,"",COUNTIF(K88:K97,"1"))</f>
        <v/>
      </c>
      <c r="D111" s="9" t="str">
        <f t="shared" si="69"/>
        <v/>
      </c>
      <c r="E111" s="9" t="str">
        <f t="shared" si="70"/>
        <v/>
      </c>
    </row>
  </sheetData>
  <sheetProtection password="CF7A" sheet="1" objects="1" scenarios="1"/>
  <mergeCells count="17">
    <mergeCell ref="A100:E100"/>
    <mergeCell ref="A73:K73"/>
    <mergeCell ref="A86:K86"/>
    <mergeCell ref="C6:L8"/>
    <mergeCell ref="A11:B11"/>
    <mergeCell ref="A13:A22"/>
    <mergeCell ref="A53:B53"/>
    <mergeCell ref="F57:G57"/>
    <mergeCell ref="A55:B55"/>
    <mergeCell ref="A2:L4"/>
    <mergeCell ref="A29:B29"/>
    <mergeCell ref="A57:B57"/>
    <mergeCell ref="A58:B58"/>
    <mergeCell ref="A60:K60"/>
    <mergeCell ref="C24:L26"/>
    <mergeCell ref="A31:A40"/>
    <mergeCell ref="A41:B41"/>
  </mergeCells>
  <conditionalFormatting sqref="C31:L40 P31:AG40">
    <cfRule type="cellIs" dxfId="1" priority="2" operator="equal">
      <formula>0</formula>
    </cfRule>
  </conditionalFormatting>
  <conditionalFormatting sqref="C29:L29">
    <cfRule type="cellIs" dxfId="0" priority="1" operator="equal">
      <formula>0</formula>
    </cfRule>
  </conditionalFormatting>
  <dataValidations count="2">
    <dataValidation type="list" allowBlank="1" showInputMessage="1" showErrorMessage="1" sqref="C11:L11">
      <formula1>"+,-"</formula1>
    </dataValidation>
    <dataValidation type="list" allowBlank="1" showInputMessage="1" showErrorMessage="1" sqref="H57">
      <formula1>"Sim, Não"</formula1>
    </dataValidation>
  </dataValidation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ELECTRE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Dalessandro</dc:creator>
  <cp:lastModifiedBy>Dalessandro</cp:lastModifiedBy>
  <dcterms:created xsi:type="dcterms:W3CDTF">2014-01-29T17:00:53Z</dcterms:created>
  <dcterms:modified xsi:type="dcterms:W3CDTF">2014-02-04T16:08:20Z</dcterms:modified>
</cp:coreProperties>
</file>